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08" windowWidth="14664" windowHeight="8592" activeTab="4"/>
  </bookViews>
  <sheets>
    <sheet name="1번" sheetId="1" r:id="rId1"/>
    <sheet name="2번" sheetId="2" r:id="rId2"/>
    <sheet name="3번" sheetId="3" r:id="rId3"/>
    <sheet name="4번" sheetId="4" r:id="rId4"/>
    <sheet name="5번" sheetId="5" r:id="rId5"/>
  </sheets>
  <calcPr calcId="144525"/>
</workbook>
</file>

<file path=xl/calcChain.xml><?xml version="1.0" encoding="utf-8"?>
<calcChain xmlns="http://schemas.openxmlformats.org/spreadsheetml/2006/main">
  <c r="S30" i="5" l="1"/>
  <c r="R29" i="5"/>
  <c r="J19" i="5"/>
  <c r="R20" i="5"/>
  <c r="R21" i="5" s="1"/>
  <c r="R19" i="5"/>
  <c r="S20" i="5"/>
  <c r="J27" i="5"/>
  <c r="K12" i="5"/>
  <c r="J9" i="5"/>
  <c r="R31" i="4"/>
  <c r="S31" i="4" s="1"/>
  <c r="R19" i="4"/>
  <c r="J19" i="4"/>
  <c r="J18" i="4"/>
  <c r="J9" i="4"/>
  <c r="N43" i="5"/>
  <c r="M43" i="5"/>
  <c r="N42" i="5"/>
  <c r="M42" i="5"/>
  <c r="N41" i="5"/>
  <c r="M41" i="5"/>
  <c r="N40" i="5"/>
  <c r="M40" i="5"/>
  <c r="N39" i="5"/>
  <c r="M39" i="5"/>
  <c r="N38" i="5"/>
  <c r="M38" i="5"/>
  <c r="N37" i="5"/>
  <c r="M37" i="5"/>
  <c r="N36" i="5"/>
  <c r="M36" i="5"/>
  <c r="G36" i="5"/>
  <c r="J35" i="5"/>
  <c r="N29" i="5"/>
  <c r="M29" i="5"/>
  <c r="N28" i="5"/>
  <c r="M28" i="5"/>
  <c r="J26" i="5"/>
  <c r="J25" i="5"/>
  <c r="J24" i="5"/>
  <c r="J23" i="5"/>
  <c r="J22" i="5"/>
  <c r="J21" i="5"/>
  <c r="J20" i="5"/>
  <c r="S19" i="5"/>
  <c r="G19" i="5"/>
  <c r="R18" i="5"/>
  <c r="S18" i="5" s="1"/>
  <c r="S17" i="5"/>
  <c r="N17" i="5"/>
  <c r="M17" i="5"/>
  <c r="G17" i="5"/>
  <c r="J16" i="5"/>
  <c r="G16" i="5"/>
  <c r="O10" i="5"/>
  <c r="I10" i="5"/>
  <c r="H10" i="5"/>
  <c r="O9" i="5"/>
  <c r="K9" i="5"/>
  <c r="I9" i="5"/>
  <c r="H9" i="5"/>
  <c r="N41" i="4"/>
  <c r="M41" i="4"/>
  <c r="N40" i="4"/>
  <c r="M40" i="4"/>
  <c r="N39" i="4"/>
  <c r="M39" i="4"/>
  <c r="N38" i="4"/>
  <c r="M38" i="4"/>
  <c r="N37" i="4"/>
  <c r="M37" i="4"/>
  <c r="N36" i="4"/>
  <c r="M36" i="4"/>
  <c r="N35" i="4"/>
  <c r="M35" i="4"/>
  <c r="R34" i="4"/>
  <c r="S34" i="4" s="1"/>
  <c r="N34" i="4"/>
  <c r="M34" i="4"/>
  <c r="G34" i="4"/>
  <c r="R33" i="4"/>
  <c r="S33" i="4" s="1"/>
  <c r="J33" i="4"/>
  <c r="S32" i="4"/>
  <c r="N29" i="4"/>
  <c r="M29" i="4"/>
  <c r="J29" i="4"/>
  <c r="N28" i="4"/>
  <c r="M28" i="4"/>
  <c r="J28" i="4"/>
  <c r="N27" i="4"/>
  <c r="M27" i="4"/>
  <c r="J27" i="4"/>
  <c r="J26" i="4"/>
  <c r="J25" i="4"/>
  <c r="J24" i="4"/>
  <c r="J23" i="4"/>
  <c r="R22" i="4"/>
  <c r="R23" i="4" s="1"/>
  <c r="J22" i="4"/>
  <c r="R21" i="4"/>
  <c r="S21" i="4" s="1"/>
  <c r="J21" i="4"/>
  <c r="S20" i="4"/>
  <c r="J20" i="4"/>
  <c r="S19" i="4"/>
  <c r="G19" i="4"/>
  <c r="S18" i="4"/>
  <c r="R18" i="4"/>
  <c r="N17" i="4"/>
  <c r="M17" i="4"/>
  <c r="S17" i="4" s="1"/>
  <c r="G17" i="4"/>
  <c r="J16" i="4"/>
  <c r="G16" i="4"/>
  <c r="O10" i="4"/>
  <c r="I10" i="4"/>
  <c r="H10" i="4"/>
  <c r="O9" i="4"/>
  <c r="K9" i="4"/>
  <c r="I9" i="4"/>
  <c r="H9" i="4"/>
  <c r="N41" i="3"/>
  <c r="M41" i="3"/>
  <c r="N40" i="3"/>
  <c r="M40" i="3"/>
  <c r="N39" i="3"/>
  <c r="M39" i="3"/>
  <c r="N38" i="3"/>
  <c r="M38" i="3"/>
  <c r="N37" i="3"/>
  <c r="M37" i="3"/>
  <c r="N36" i="3"/>
  <c r="M36" i="3"/>
  <c r="N35" i="3"/>
  <c r="M35" i="3"/>
  <c r="N34" i="3"/>
  <c r="M34" i="3"/>
  <c r="G34" i="3"/>
  <c r="J33" i="3"/>
  <c r="N29" i="3"/>
  <c r="M29" i="3"/>
  <c r="J29" i="3"/>
  <c r="N28" i="3"/>
  <c r="M28" i="3"/>
  <c r="J28" i="3"/>
  <c r="N27" i="3"/>
  <c r="M27" i="3"/>
  <c r="J27" i="3"/>
  <c r="J26" i="3"/>
  <c r="J25" i="3"/>
  <c r="J24" i="3"/>
  <c r="J23" i="3"/>
  <c r="J22" i="3"/>
  <c r="J21" i="3"/>
  <c r="J20" i="3"/>
  <c r="G19" i="3"/>
  <c r="R18" i="3"/>
  <c r="S18" i="3" s="1"/>
  <c r="N17" i="3"/>
  <c r="M17" i="3"/>
  <c r="S17" i="3" s="1"/>
  <c r="G17" i="3"/>
  <c r="J16" i="3"/>
  <c r="G16" i="3"/>
  <c r="K11" i="3"/>
  <c r="O10" i="3"/>
  <c r="I10" i="3"/>
  <c r="H10" i="3"/>
  <c r="O9" i="3"/>
  <c r="K9" i="3"/>
  <c r="J9" i="3"/>
  <c r="I9" i="3"/>
  <c r="H9" i="3"/>
  <c r="N33" i="2"/>
  <c r="M33" i="2"/>
  <c r="N32" i="2"/>
  <c r="M32" i="2"/>
  <c r="N31" i="2"/>
  <c r="M31" i="2"/>
  <c r="J33" i="2"/>
  <c r="J32" i="2"/>
  <c r="J31" i="2"/>
  <c r="J18" i="2"/>
  <c r="R18" i="2"/>
  <c r="R19" i="2" s="1"/>
  <c r="R20" i="2" s="1"/>
  <c r="R21" i="2" s="1"/>
  <c r="R22" i="2" s="1"/>
  <c r="R23" i="2" s="1"/>
  <c r="R24" i="2" s="1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R37" i="2" s="1"/>
  <c r="R38" i="2" s="1"/>
  <c r="R39" i="2" s="1"/>
  <c r="R40" i="2" s="1"/>
  <c r="R41" i="2" s="1"/>
  <c r="R42" i="2" s="1"/>
  <c r="R43" i="2" s="1"/>
  <c r="R44" i="2" s="1"/>
  <c r="R45" i="2" s="1"/>
  <c r="R46" i="2" s="1"/>
  <c r="R47" i="2" s="1"/>
  <c r="N45" i="2"/>
  <c r="M45" i="2"/>
  <c r="N44" i="2"/>
  <c r="M44" i="2"/>
  <c r="N43" i="2"/>
  <c r="M43" i="2"/>
  <c r="N42" i="2"/>
  <c r="M42" i="2"/>
  <c r="J47" i="2"/>
  <c r="J46" i="2"/>
  <c r="N39" i="2"/>
  <c r="M39" i="2"/>
  <c r="J39" i="2"/>
  <c r="J38" i="2"/>
  <c r="S21" i="5" l="1"/>
  <c r="R22" i="5"/>
  <c r="S35" i="4"/>
  <c r="R24" i="4"/>
  <c r="S23" i="4"/>
  <c r="S22" i="4"/>
  <c r="R35" i="4"/>
  <c r="R36" i="4" s="1"/>
  <c r="R21" i="3"/>
  <c r="S20" i="3"/>
  <c r="S44" i="2"/>
  <c r="S43" i="2"/>
  <c r="S43" i="1"/>
  <c r="J43" i="1"/>
  <c r="S42" i="1"/>
  <c r="J42" i="1"/>
  <c r="N41" i="1"/>
  <c r="M41" i="1"/>
  <c r="S41" i="1" s="1"/>
  <c r="S40" i="1"/>
  <c r="N40" i="1"/>
  <c r="M40" i="1"/>
  <c r="S39" i="1"/>
  <c r="N39" i="1"/>
  <c r="M39" i="1"/>
  <c r="J39" i="1"/>
  <c r="N38" i="1"/>
  <c r="M38" i="1"/>
  <c r="S38" i="1" s="1"/>
  <c r="G38" i="1"/>
  <c r="S37" i="1"/>
  <c r="J37" i="1"/>
  <c r="S36" i="1"/>
  <c r="J36" i="1"/>
  <c r="S35" i="1"/>
  <c r="S34" i="1"/>
  <c r="N34" i="1"/>
  <c r="G34" i="1"/>
  <c r="S33" i="1"/>
  <c r="J33" i="1"/>
  <c r="N32" i="1"/>
  <c r="S32" i="1" s="1"/>
  <c r="N31" i="1"/>
  <c r="M31" i="1"/>
  <c r="S31" i="1" s="1"/>
  <c r="G31" i="1"/>
  <c r="S30" i="1"/>
  <c r="J30" i="1"/>
  <c r="S29" i="1"/>
  <c r="J29" i="1"/>
  <c r="S28" i="1"/>
  <c r="J28" i="1"/>
  <c r="S27" i="1"/>
  <c r="J27" i="1"/>
  <c r="S26" i="1"/>
  <c r="J26" i="1"/>
  <c r="S25" i="1"/>
  <c r="J25" i="1"/>
  <c r="S24" i="1"/>
  <c r="J24" i="1"/>
  <c r="S23" i="1"/>
  <c r="J23" i="1"/>
  <c r="S22" i="1"/>
  <c r="J22" i="1"/>
  <c r="S21" i="1"/>
  <c r="J21" i="1"/>
  <c r="S20" i="1"/>
  <c r="J20" i="1"/>
  <c r="S19" i="1"/>
  <c r="J19" i="1"/>
  <c r="G19" i="1"/>
  <c r="N18" i="1"/>
  <c r="M18" i="1"/>
  <c r="S18" i="1" s="1"/>
  <c r="N17" i="1"/>
  <c r="S17" i="1"/>
  <c r="G17" i="1"/>
  <c r="J16" i="1"/>
  <c r="G16" i="1"/>
  <c r="K11" i="1"/>
  <c r="O10" i="1"/>
  <c r="K10" i="1"/>
  <c r="I10" i="1"/>
  <c r="H10" i="1"/>
  <c r="O9" i="1"/>
  <c r="K9" i="1"/>
  <c r="J9" i="1"/>
  <c r="I9" i="1"/>
  <c r="H9" i="1"/>
  <c r="S47" i="2"/>
  <c r="S42" i="2"/>
  <c r="S39" i="2"/>
  <c r="S37" i="2"/>
  <c r="S36" i="2"/>
  <c r="S35" i="2"/>
  <c r="S33" i="2"/>
  <c r="S30" i="2"/>
  <c r="S29" i="2"/>
  <c r="S28" i="2"/>
  <c r="S27" i="2"/>
  <c r="S26" i="2"/>
  <c r="S25" i="2"/>
  <c r="S24" i="2"/>
  <c r="S23" i="2"/>
  <c r="S22" i="2"/>
  <c r="S21" i="2"/>
  <c r="S20" i="2"/>
  <c r="S19" i="2"/>
  <c r="S18" i="2"/>
  <c r="R23" i="5" l="1"/>
  <c r="S22" i="5"/>
  <c r="S24" i="4"/>
  <c r="R25" i="4"/>
  <c r="S36" i="4"/>
  <c r="R37" i="4"/>
  <c r="S19" i="3"/>
  <c r="R22" i="3"/>
  <c r="S21" i="3"/>
  <c r="J37" i="2"/>
  <c r="J36" i="2"/>
  <c r="J30" i="2"/>
  <c r="J29" i="2"/>
  <c r="J28" i="2"/>
  <c r="J27" i="2"/>
  <c r="J26" i="2"/>
  <c r="J25" i="2"/>
  <c r="J24" i="2"/>
  <c r="J23" i="2"/>
  <c r="J22" i="2"/>
  <c r="J21" i="2"/>
  <c r="J20" i="2"/>
  <c r="J19" i="2"/>
  <c r="N41" i="2"/>
  <c r="M41" i="2"/>
  <c r="S41" i="2" s="1"/>
  <c r="N40" i="2"/>
  <c r="M40" i="2"/>
  <c r="S40" i="2" s="1"/>
  <c r="N38" i="2"/>
  <c r="M38" i="2"/>
  <c r="S38" i="2" s="1"/>
  <c r="S34" i="2"/>
  <c r="S32" i="2"/>
  <c r="N17" i="2"/>
  <c r="M17" i="2"/>
  <c r="S17" i="2" s="1"/>
  <c r="J16" i="2"/>
  <c r="G16" i="2"/>
  <c r="K11" i="2"/>
  <c r="K9" i="2"/>
  <c r="G38" i="2"/>
  <c r="G19" i="2"/>
  <c r="G17" i="2"/>
  <c r="O10" i="2"/>
  <c r="I10" i="2"/>
  <c r="H10" i="2"/>
  <c r="O9" i="2"/>
  <c r="J9" i="2"/>
  <c r="I9" i="2"/>
  <c r="H9" i="2"/>
  <c r="R24" i="5" l="1"/>
  <c r="S23" i="5"/>
  <c r="R38" i="4"/>
  <c r="S37" i="4"/>
  <c r="R26" i="4"/>
  <c r="S25" i="4"/>
  <c r="R23" i="3"/>
  <c r="S22" i="3"/>
  <c r="S31" i="2"/>
  <c r="R25" i="5" l="1"/>
  <c r="S24" i="5"/>
  <c r="S26" i="4"/>
  <c r="R27" i="4"/>
  <c r="S38" i="4"/>
  <c r="R39" i="4"/>
  <c r="S23" i="3"/>
  <c r="R24" i="3"/>
  <c r="R26" i="5" l="1"/>
  <c r="R27" i="5" s="1"/>
  <c r="R28" i="5" s="1"/>
  <c r="S25" i="5"/>
  <c r="R40" i="4"/>
  <c r="S39" i="4"/>
  <c r="R28" i="4"/>
  <c r="S27" i="4"/>
  <c r="R25" i="3"/>
  <c r="S24" i="3"/>
  <c r="S26" i="5" l="1"/>
  <c r="S28" i="4"/>
  <c r="R29" i="4"/>
  <c r="S40" i="4"/>
  <c r="R41" i="4"/>
  <c r="R26" i="3"/>
  <c r="R27" i="3" s="1"/>
  <c r="R28" i="3" s="1"/>
  <c r="R29" i="3" s="1"/>
  <c r="R30" i="3" s="1"/>
  <c r="R33" i="3" s="1"/>
  <c r="R34" i="3" s="1"/>
  <c r="R35" i="3" s="1"/>
  <c r="R36" i="3" s="1"/>
  <c r="R37" i="3" s="1"/>
  <c r="R38" i="3" s="1"/>
  <c r="R39" i="3" s="1"/>
  <c r="R40" i="3" s="1"/>
  <c r="R41" i="3" s="1"/>
  <c r="S25" i="3"/>
  <c r="S28" i="5" l="1"/>
  <c r="R42" i="4"/>
  <c r="S41" i="4"/>
  <c r="R30" i="4"/>
  <c r="S30" i="4" s="1"/>
  <c r="S29" i="4"/>
  <c r="R42" i="3"/>
  <c r="S41" i="3"/>
  <c r="S26" i="3"/>
  <c r="S29" i="5" l="1"/>
  <c r="R43" i="4"/>
  <c r="S43" i="4" s="1"/>
  <c r="S42" i="4"/>
  <c r="R43" i="3"/>
  <c r="S43" i="3" s="1"/>
  <c r="S42" i="3"/>
  <c r="S27" i="3"/>
  <c r="S31" i="5" l="1"/>
  <c r="S28" i="3"/>
  <c r="S32" i="5" l="1"/>
  <c r="R33" i="5"/>
  <c r="S29" i="3"/>
  <c r="S33" i="5" l="1"/>
  <c r="R34" i="5"/>
  <c r="S30" i="3"/>
  <c r="R35" i="5" l="1"/>
  <c r="S34" i="5"/>
  <c r="S31" i="3"/>
  <c r="S35" i="5" l="1"/>
  <c r="R36" i="5"/>
  <c r="S32" i="3"/>
  <c r="R37" i="5" l="1"/>
  <c r="S36" i="5"/>
  <c r="S33" i="3"/>
  <c r="R38" i="5" l="1"/>
  <c r="S37" i="5"/>
  <c r="S34" i="3"/>
  <c r="R39" i="5" l="1"/>
  <c r="S38" i="5"/>
  <c r="S35" i="3"/>
  <c r="R40" i="5" l="1"/>
  <c r="S39" i="5"/>
  <c r="S36" i="3"/>
  <c r="R41" i="5" l="1"/>
  <c r="S40" i="5"/>
  <c r="S37" i="3"/>
  <c r="R42" i="5" l="1"/>
  <c r="S41" i="5"/>
  <c r="S38" i="3"/>
  <c r="R43" i="5" l="1"/>
  <c r="S42" i="5"/>
  <c r="S39" i="3"/>
  <c r="R44" i="5" l="1"/>
  <c r="S43" i="5"/>
  <c r="S40" i="3"/>
  <c r="S44" i="5" l="1"/>
  <c r="R45" i="5"/>
  <c r="S45" i="5" s="1"/>
</calcChain>
</file>

<file path=xl/sharedStrings.xml><?xml version="1.0" encoding="utf-8"?>
<sst xmlns="http://schemas.openxmlformats.org/spreadsheetml/2006/main" count="465" uniqueCount="209">
  <si>
    <t>성별</t>
    <phoneticPr fontId="3" type="noConversion"/>
  </si>
  <si>
    <t>나이</t>
    <phoneticPr fontId="3" type="noConversion"/>
  </si>
  <si>
    <t>남</t>
    <phoneticPr fontId="3" type="noConversion"/>
  </si>
  <si>
    <t>코드</t>
    <phoneticPr fontId="3" type="noConversion"/>
  </si>
  <si>
    <t>병명</t>
    <phoneticPr fontId="3" type="noConversion"/>
  </si>
  <si>
    <t>진료과</t>
    <phoneticPr fontId="3" type="noConversion"/>
  </si>
  <si>
    <t>수정전</t>
    <phoneticPr fontId="3" type="noConversion"/>
  </si>
  <si>
    <t>수정후</t>
    <phoneticPr fontId="3" type="noConversion"/>
  </si>
  <si>
    <t>I120</t>
    <phoneticPr fontId="3" type="noConversion"/>
  </si>
  <si>
    <t>I493</t>
    <phoneticPr fontId="3" type="noConversion"/>
  </si>
  <si>
    <t>신부전을 동반한 고혈압성 신장병</t>
    <phoneticPr fontId="3" type="noConversion"/>
  </si>
  <si>
    <t>심실조기탈분극</t>
    <phoneticPr fontId="3" type="noConversion"/>
  </si>
  <si>
    <t>신장내과</t>
    <phoneticPr fontId="3" type="noConversion"/>
  </si>
  <si>
    <t>수정전</t>
    <phoneticPr fontId="3" type="noConversion"/>
  </si>
  <si>
    <t>구분</t>
    <phoneticPr fontId="3" type="noConversion"/>
  </si>
  <si>
    <t>진찰료</t>
    <phoneticPr fontId="3" type="noConversion"/>
  </si>
  <si>
    <t>약재료</t>
    <phoneticPr fontId="3" type="noConversion"/>
  </si>
  <si>
    <t>주사료</t>
    <phoneticPr fontId="3" type="noConversion"/>
  </si>
  <si>
    <t>처치및 수술료</t>
    <phoneticPr fontId="3" type="noConversion"/>
  </si>
  <si>
    <t>검사료</t>
    <phoneticPr fontId="3" type="noConversion"/>
  </si>
  <si>
    <t>진료내역</t>
    <phoneticPr fontId="3" type="noConversion"/>
  </si>
  <si>
    <t>재진(주간)</t>
    <phoneticPr fontId="3" type="noConversion"/>
  </si>
  <si>
    <t>횟수</t>
    <phoneticPr fontId="3" type="noConversion"/>
  </si>
  <si>
    <t>일수</t>
    <phoneticPr fontId="3" type="noConversion"/>
  </si>
  <si>
    <t>외래환자의약품관리료</t>
    <phoneticPr fontId="3" type="noConversion"/>
  </si>
  <si>
    <t>외래환자조제복약지도료</t>
    <phoneticPr fontId="3" type="noConversion"/>
  </si>
  <si>
    <t>아가메이트젤리</t>
    <phoneticPr fontId="3" type="noConversion"/>
  </si>
  <si>
    <t>보령아스트릭스캡슐</t>
    <phoneticPr fontId="3" type="noConversion"/>
  </si>
  <si>
    <t>코자정</t>
    <phoneticPr fontId="3" type="noConversion"/>
  </si>
  <si>
    <t>달라트렌정</t>
    <phoneticPr fontId="3" type="noConversion"/>
  </si>
  <si>
    <t>이소켓서방켑슐</t>
    <phoneticPr fontId="3" type="noConversion"/>
  </si>
  <si>
    <t>리피도정</t>
    <phoneticPr fontId="3" type="noConversion"/>
  </si>
  <si>
    <t>네프로정</t>
    <phoneticPr fontId="3" type="noConversion"/>
  </si>
  <si>
    <t>레날민정</t>
    <phoneticPr fontId="3" type="noConversion"/>
  </si>
  <si>
    <t>한일셀벡스켑슐</t>
    <phoneticPr fontId="3" type="noConversion"/>
  </si>
  <si>
    <t>썬지로이드정</t>
    <phoneticPr fontId="3" type="noConversion"/>
  </si>
  <si>
    <t>피하근육내주사</t>
    <phoneticPr fontId="3" type="noConversion"/>
  </si>
  <si>
    <t>계속적복막관류술</t>
    <phoneticPr fontId="3" type="noConversion"/>
  </si>
  <si>
    <t>요소질소 BUN(PN포함)</t>
    <phoneticPr fontId="3" type="noConversion"/>
  </si>
  <si>
    <t>크레아티닌</t>
    <phoneticPr fontId="3" type="noConversion"/>
  </si>
  <si>
    <t>인</t>
    <phoneticPr fontId="3" type="noConversion"/>
  </si>
  <si>
    <t>총칼슘</t>
    <phoneticPr fontId="3" type="noConversion"/>
  </si>
  <si>
    <t>코드</t>
    <phoneticPr fontId="3" type="noConversion"/>
  </si>
  <si>
    <t>점수</t>
    <phoneticPr fontId="3" type="noConversion"/>
  </si>
  <si>
    <t>단가</t>
    <phoneticPr fontId="3" type="noConversion"/>
  </si>
  <si>
    <t>수정후</t>
    <phoneticPr fontId="3" type="noConversion"/>
  </si>
  <si>
    <t>비고</t>
    <phoneticPr fontId="3" type="noConversion"/>
  </si>
  <si>
    <t>삭제</t>
    <phoneticPr fontId="3" type="noConversion"/>
  </si>
  <si>
    <t>사유</t>
    <phoneticPr fontId="3" type="noConversion"/>
  </si>
  <si>
    <t>처방전발행</t>
    <phoneticPr fontId="3" type="noConversion"/>
  </si>
  <si>
    <t>1회로수정</t>
    <phoneticPr fontId="3" type="noConversion"/>
  </si>
  <si>
    <t>비용</t>
    <phoneticPr fontId="3" type="noConversion"/>
  </si>
  <si>
    <t>문제번호</t>
    <phoneticPr fontId="3" type="noConversion"/>
  </si>
  <si>
    <t>학번</t>
    <phoneticPr fontId="3" type="noConversion"/>
  </si>
  <si>
    <t>반</t>
    <phoneticPr fontId="3" type="noConversion"/>
  </si>
  <si>
    <t>성명</t>
    <phoneticPr fontId="3" type="noConversion"/>
  </si>
  <si>
    <t>조명칭</t>
    <phoneticPr fontId="3" type="noConversion"/>
  </si>
  <si>
    <t>A</t>
    <phoneticPr fontId="3" type="noConversion"/>
  </si>
  <si>
    <t>홍길동</t>
    <phoneticPr fontId="3" type="noConversion"/>
  </si>
  <si>
    <t>구름</t>
    <phoneticPr fontId="3" type="noConversion"/>
  </si>
  <si>
    <t>조원들</t>
    <phoneticPr fontId="3" type="noConversion"/>
  </si>
  <si>
    <t>김길동, 홍길동, 박길동, 이길동</t>
    <phoneticPr fontId="3" type="noConversion"/>
  </si>
  <si>
    <t>I12.0</t>
    <phoneticPr fontId="3" type="noConversion"/>
  </si>
  <si>
    <t>I49.3</t>
    <phoneticPr fontId="3" type="noConversion"/>
  </si>
  <si>
    <t>코드변경</t>
    <phoneticPr fontId="3" type="noConversion"/>
  </si>
  <si>
    <t>요양기관구분</t>
    <phoneticPr fontId="3" type="noConversion"/>
  </si>
  <si>
    <t>의원</t>
    <phoneticPr fontId="3" type="noConversion"/>
  </si>
  <si>
    <t>AA254</t>
    <phoneticPr fontId="3" type="noConversion"/>
  </si>
  <si>
    <t>재진진찰료(의원)</t>
    <phoneticPr fontId="3" type="noConversion"/>
  </si>
  <si>
    <t>AL801</t>
    <phoneticPr fontId="3" type="noConversion"/>
  </si>
  <si>
    <t>외래환자의약품관리료(의원,1일분)</t>
    <phoneticPr fontId="3" type="noConversion"/>
  </si>
  <si>
    <t>피하 또는 근육내주사</t>
    <phoneticPr fontId="3" type="noConversion"/>
  </si>
  <si>
    <t>KK010</t>
    <phoneticPr fontId="3" type="noConversion"/>
  </si>
  <si>
    <t>네스프프리필드시린지주지주</t>
    <phoneticPr fontId="3" type="noConversion"/>
  </si>
  <si>
    <t>네스프프리필드시린지 주 40</t>
    <phoneticPr fontId="3" type="noConversion"/>
  </si>
  <si>
    <t>O7071</t>
    <phoneticPr fontId="3" type="noConversion"/>
  </si>
  <si>
    <t>계속적복막관류술(도관삽입, 대망절제)</t>
    <phoneticPr fontId="3" type="noConversion"/>
  </si>
  <si>
    <t>재료대 누락</t>
    <phoneticPr fontId="3" type="noConversion"/>
  </si>
  <si>
    <t>외래처치1회</t>
    <phoneticPr fontId="3" type="noConversion"/>
  </si>
  <si>
    <t>요소질소 [NPN 포함]</t>
    <phoneticPr fontId="3" type="noConversion"/>
  </si>
  <si>
    <t>C3730</t>
    <phoneticPr fontId="3" type="noConversion"/>
  </si>
  <si>
    <t>C3750</t>
    <phoneticPr fontId="3" type="noConversion"/>
  </si>
  <si>
    <t>전해질(인)</t>
    <phoneticPr fontId="3" type="noConversion"/>
  </si>
  <si>
    <t>전해질(총칼슘)</t>
    <phoneticPr fontId="3" type="noConversion"/>
  </si>
  <si>
    <t>C3794</t>
    <phoneticPr fontId="3" type="noConversion"/>
  </si>
  <si>
    <t>C3795</t>
    <phoneticPr fontId="3" type="noConversion"/>
  </si>
  <si>
    <t>비고</t>
    <phoneticPr fontId="3" type="noConversion"/>
  </si>
  <si>
    <t>병원</t>
    <phoneticPr fontId="3" type="noConversion"/>
  </si>
  <si>
    <t>E875</t>
    <phoneticPr fontId="3" type="noConversion"/>
  </si>
  <si>
    <t>고혈압성 신장질환</t>
    <phoneticPr fontId="3" type="noConversion"/>
  </si>
  <si>
    <t>고칼륨혈증</t>
    <phoneticPr fontId="3" type="noConversion"/>
  </si>
  <si>
    <t>신부전을 동반한 고혈압성 신장병</t>
    <phoneticPr fontId="3" type="noConversion"/>
  </si>
  <si>
    <t>E87.5</t>
    <phoneticPr fontId="3" type="noConversion"/>
  </si>
  <si>
    <t>명칭변경</t>
    <phoneticPr fontId="3" type="noConversion"/>
  </si>
  <si>
    <t>이무테라정</t>
    <phoneticPr fontId="3" type="noConversion"/>
  </si>
  <si>
    <t>니솔딘정</t>
    <phoneticPr fontId="3" type="noConversion"/>
  </si>
  <si>
    <t>소론도정</t>
    <phoneticPr fontId="3" type="noConversion"/>
  </si>
  <si>
    <t>토렌도정</t>
    <phoneticPr fontId="3" type="noConversion"/>
  </si>
  <si>
    <t>트리테이스정</t>
    <phoneticPr fontId="3" type="noConversion"/>
  </si>
  <si>
    <t>총단백정량</t>
    <phoneticPr fontId="3" type="noConversion"/>
  </si>
  <si>
    <t>알부민</t>
    <phoneticPr fontId="3" type="noConversion"/>
  </si>
  <si>
    <t>알칼리포스포타제</t>
    <phoneticPr fontId="3" type="noConversion"/>
  </si>
  <si>
    <t>SGOT</t>
    <phoneticPr fontId="3" type="noConversion"/>
  </si>
  <si>
    <t>SGPT</t>
    <phoneticPr fontId="3" type="noConversion"/>
  </si>
  <si>
    <t>아포지단백A</t>
    <phoneticPr fontId="3" type="noConversion"/>
  </si>
  <si>
    <t>아포지단백B</t>
    <phoneticPr fontId="3" type="noConversion"/>
  </si>
  <si>
    <t>의원</t>
    <phoneticPr fontId="3" type="noConversion"/>
  </si>
  <si>
    <t>병원급이상</t>
    <phoneticPr fontId="3" type="noConversion"/>
  </si>
  <si>
    <t>AA255</t>
    <phoneticPr fontId="3" type="noConversion"/>
  </si>
  <si>
    <t>재진진찰료(병원)</t>
    <phoneticPr fontId="3" type="noConversion"/>
  </si>
  <si>
    <t>AL300</t>
    <phoneticPr fontId="3" type="noConversion"/>
  </si>
  <si>
    <t>C2200</t>
    <phoneticPr fontId="3" type="noConversion"/>
  </si>
  <si>
    <t>C2210</t>
    <phoneticPr fontId="3" type="noConversion"/>
  </si>
  <si>
    <t>B2602</t>
    <phoneticPr fontId="3" type="noConversion"/>
  </si>
  <si>
    <t>포스파타제(알칼리)</t>
    <phoneticPr fontId="3" type="noConversion"/>
  </si>
  <si>
    <t>AST(SGOT)</t>
    <phoneticPr fontId="3" type="noConversion"/>
  </si>
  <si>
    <t>ALT(SGPT)</t>
    <phoneticPr fontId="3" type="noConversion"/>
  </si>
  <si>
    <t>B2570</t>
    <phoneticPr fontId="3" type="noConversion"/>
  </si>
  <si>
    <t>B2580</t>
    <phoneticPr fontId="3" type="noConversion"/>
  </si>
  <si>
    <t>총콜레스트롤정량(SERUM)</t>
    <phoneticPr fontId="3" type="noConversion"/>
  </si>
  <si>
    <t>콜레스트롤정량(총콜레스트롤)</t>
    <phoneticPr fontId="3" type="noConversion"/>
  </si>
  <si>
    <t>HDL콜레스트롤(SERUM)</t>
    <phoneticPr fontId="3" type="noConversion"/>
  </si>
  <si>
    <t>HDL 콜레스트롤</t>
    <phoneticPr fontId="3" type="noConversion"/>
  </si>
  <si>
    <t>C2411</t>
    <phoneticPr fontId="3" type="noConversion"/>
  </si>
  <si>
    <t>C2420</t>
    <phoneticPr fontId="3" type="noConversion"/>
  </si>
  <si>
    <t>트리그리세라이드지질(SERUM)</t>
    <phoneticPr fontId="3" type="noConversion"/>
  </si>
  <si>
    <t>지질(트리그리세라이드)</t>
    <phoneticPr fontId="3" type="noConversion"/>
  </si>
  <si>
    <t>C2443</t>
    <phoneticPr fontId="3" type="noConversion"/>
  </si>
  <si>
    <t>삭제</t>
    <phoneticPr fontId="3" type="noConversion"/>
  </si>
  <si>
    <t>약품없음</t>
    <phoneticPr fontId="3" type="noConversion"/>
  </si>
  <si>
    <t>C2461</t>
    <phoneticPr fontId="3" type="noConversion"/>
  </si>
  <si>
    <t>C2462</t>
    <phoneticPr fontId="3" type="noConversion"/>
  </si>
  <si>
    <t>심혈관계 질환의 위험도</t>
    <phoneticPr fontId="3" type="noConversion"/>
  </si>
  <si>
    <t>종합병원</t>
    <phoneticPr fontId="3" type="noConversion"/>
  </si>
  <si>
    <t>여</t>
    <phoneticPr fontId="3" type="noConversion"/>
  </si>
  <si>
    <t>N189</t>
    <phoneticPr fontId="3" type="noConversion"/>
  </si>
  <si>
    <t>K25</t>
    <phoneticPr fontId="3" type="noConversion"/>
  </si>
  <si>
    <t>Z491</t>
    <phoneticPr fontId="3" type="noConversion"/>
  </si>
  <si>
    <t>상세불명의 만성 신부전</t>
    <phoneticPr fontId="3" type="noConversion"/>
  </si>
  <si>
    <t>위궤양</t>
    <phoneticPr fontId="3" type="noConversion"/>
  </si>
  <si>
    <t>체외투석</t>
    <phoneticPr fontId="3" type="noConversion"/>
  </si>
  <si>
    <t>N18.9</t>
    <phoneticPr fontId="3" type="noConversion"/>
  </si>
  <si>
    <t>Z49.1</t>
    <phoneticPr fontId="3" type="noConversion"/>
  </si>
  <si>
    <t xml:space="preserve">상세불명의 만성 신장병 </t>
    <phoneticPr fontId="3" type="noConversion"/>
  </si>
  <si>
    <t>체외투석를 위하여 보건서비스와 접하고 있는 사람</t>
    <phoneticPr fontId="3" type="noConversion"/>
  </si>
  <si>
    <t xml:space="preserve">헤모트레이트B </t>
    <phoneticPr fontId="3" type="noConversion"/>
  </si>
  <si>
    <t>혈액투석1회당</t>
    <phoneticPr fontId="3" type="noConversion"/>
  </si>
  <si>
    <t xml:space="preserve">혈액투석재료대 </t>
    <phoneticPr fontId="3" type="noConversion"/>
  </si>
  <si>
    <t>헤모트레이트-비 1호 10L</t>
    <phoneticPr fontId="3" type="noConversion"/>
  </si>
  <si>
    <t>추가</t>
    <phoneticPr fontId="3" type="noConversion"/>
  </si>
  <si>
    <t>AA256</t>
    <phoneticPr fontId="3" type="noConversion"/>
  </si>
  <si>
    <t>재진진찰료(종합병원)</t>
    <phoneticPr fontId="3" type="noConversion"/>
  </si>
  <si>
    <r>
      <t>A</t>
    </r>
    <r>
      <rPr>
        <sz val="11"/>
        <color theme="1"/>
        <rFont val="맑은 고딕"/>
        <family val="2"/>
        <charset val="129"/>
        <scheme val="minor"/>
      </rPr>
      <t>L200</t>
    </r>
    <phoneticPr fontId="3" type="noConversion"/>
  </si>
  <si>
    <t>외래환자 의약품관리료(종합)</t>
    <phoneticPr fontId="3" type="noConversion"/>
  </si>
  <si>
    <t>혈액투석(1회당)</t>
    <phoneticPr fontId="3" type="noConversion"/>
  </si>
  <si>
    <t>O7020</t>
    <phoneticPr fontId="3" type="noConversion"/>
  </si>
  <si>
    <t>O7021</t>
    <phoneticPr fontId="3" type="noConversion"/>
  </si>
  <si>
    <t>혈액투석 재료대</t>
    <phoneticPr fontId="3" type="noConversion"/>
  </si>
  <si>
    <t>투석액별도</t>
    <phoneticPr fontId="3" type="noConversion"/>
  </si>
  <si>
    <t>투석액</t>
    <phoneticPr fontId="3" type="noConversion"/>
  </si>
  <si>
    <t>횟수</t>
    <phoneticPr fontId="3" type="noConversion"/>
  </si>
  <si>
    <t>외래</t>
    <phoneticPr fontId="3" type="noConversion"/>
  </si>
  <si>
    <t>상급종합병원</t>
    <phoneticPr fontId="3" type="noConversion"/>
  </si>
  <si>
    <t>N180</t>
    <phoneticPr fontId="3" type="noConversion"/>
  </si>
  <si>
    <t>I12</t>
    <phoneticPr fontId="3" type="noConversion"/>
  </si>
  <si>
    <t>K21</t>
    <phoneticPr fontId="3" type="noConversion"/>
  </si>
  <si>
    <t>K58</t>
    <phoneticPr fontId="3" type="noConversion"/>
  </si>
  <si>
    <t>말기신질환</t>
    <phoneticPr fontId="3" type="noConversion"/>
  </si>
  <si>
    <t>고혈압성신장질환</t>
    <phoneticPr fontId="3" type="noConversion"/>
  </si>
  <si>
    <t>위식도역류질환</t>
    <phoneticPr fontId="3" type="noConversion"/>
  </si>
  <si>
    <t>자극성장증후군</t>
    <phoneticPr fontId="3" type="noConversion"/>
  </si>
  <si>
    <t>N18.0</t>
    <phoneticPr fontId="3" type="noConversion"/>
  </si>
  <si>
    <t>만성신장병</t>
    <phoneticPr fontId="3" type="noConversion"/>
  </si>
  <si>
    <t>고혈압성신장병</t>
    <phoneticPr fontId="3" type="noConversion"/>
  </si>
  <si>
    <t>위식도역류병</t>
    <phoneticPr fontId="3" type="noConversion"/>
  </si>
  <si>
    <t>과민성대장증후군</t>
    <phoneticPr fontId="3" type="noConversion"/>
  </si>
  <si>
    <t>외래환자 의약품관리료(28일분)</t>
    <phoneticPr fontId="3" type="noConversion"/>
  </si>
  <si>
    <t>아가메이트젤리</t>
    <phoneticPr fontId="3" type="noConversion"/>
  </si>
  <si>
    <t>카투라엑스엘서방정</t>
    <phoneticPr fontId="3" type="noConversion"/>
  </si>
  <si>
    <t>외래환자조제복약지도료(21일분)</t>
    <phoneticPr fontId="3" type="noConversion"/>
  </si>
  <si>
    <t>AA257</t>
    <phoneticPr fontId="3" type="noConversion"/>
  </si>
  <si>
    <t>재진진찰료(상급종합병원)</t>
    <phoneticPr fontId="3" type="noConversion"/>
  </si>
  <si>
    <t>처방전</t>
    <phoneticPr fontId="3" type="noConversion"/>
  </si>
  <si>
    <t>I120</t>
    <phoneticPr fontId="3" type="noConversion"/>
  </si>
  <si>
    <t>N180</t>
    <phoneticPr fontId="3" type="noConversion"/>
  </si>
  <si>
    <t>D50</t>
    <phoneticPr fontId="3" type="noConversion"/>
  </si>
  <si>
    <t>만성신부전</t>
    <phoneticPr fontId="3" type="noConversion"/>
  </si>
  <si>
    <t>철결핍성빈혈</t>
    <phoneticPr fontId="3" type="noConversion"/>
  </si>
  <si>
    <t>신부전을 동반한 고혈압성신장질환</t>
    <phoneticPr fontId="3" type="noConversion"/>
  </si>
  <si>
    <t>신부전을 동반한 고혈압성신장병</t>
    <phoneticPr fontId="3" type="noConversion"/>
  </si>
  <si>
    <t>만성신장병</t>
    <phoneticPr fontId="3" type="noConversion"/>
  </si>
  <si>
    <t>외래환자조제복약지도료(31일분)</t>
    <phoneticPr fontId="3" type="noConversion"/>
  </si>
  <si>
    <t>아스트릭스캅셀</t>
    <phoneticPr fontId="3" type="noConversion"/>
  </si>
  <si>
    <t>클래리시드엑스엘서방정</t>
    <phoneticPr fontId="3" type="noConversion"/>
  </si>
  <si>
    <t>레가론캅셀</t>
    <phoneticPr fontId="3" type="noConversion"/>
  </si>
  <si>
    <t>네푸로정</t>
    <phoneticPr fontId="3" type="noConversion"/>
  </si>
  <si>
    <t>피리독신</t>
    <phoneticPr fontId="3" type="noConversion"/>
  </si>
  <si>
    <t>리포덱스정</t>
    <phoneticPr fontId="3" type="noConversion"/>
  </si>
  <si>
    <t>리믹스정</t>
    <phoneticPr fontId="3" type="noConversion"/>
  </si>
  <si>
    <t>처방전</t>
    <phoneticPr fontId="3" type="noConversion"/>
  </si>
  <si>
    <t>정맥내점적주사</t>
    <phoneticPr fontId="3" type="noConversion"/>
  </si>
  <si>
    <t>재진진찰료(의원)</t>
    <phoneticPr fontId="3" type="noConversion"/>
  </si>
  <si>
    <t>AA254</t>
    <phoneticPr fontId="3" type="noConversion"/>
  </si>
  <si>
    <t>근육주사약</t>
    <phoneticPr fontId="3" type="noConversion"/>
  </si>
  <si>
    <t>KK053</t>
    <phoneticPr fontId="3" type="noConversion"/>
  </si>
  <si>
    <t>정맥내점적주사(501-1000ml)</t>
    <phoneticPr fontId="3" type="noConversion"/>
  </si>
  <si>
    <t>피하 또는 근육내주사</t>
    <phoneticPr fontId="3" type="noConversion"/>
  </si>
  <si>
    <t>10% 포도당가엔에이.케이 주2 1000ml</t>
    <phoneticPr fontId="3" type="noConversion"/>
  </si>
  <si>
    <t>???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</si>
</sst>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7" formatCode="_-* #,##0.00_-;\-* #,##0.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left" vertical="center"/>
    </xf>
    <xf numFmtId="0" fontId="2" fillId="0" borderId="1" xfId="0" applyFon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8" xfId="0" applyBorder="1">
      <alignment vertical="center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15" xfId="0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0" fillId="0" borderId="0" xfId="0" applyFill="1" applyBorder="1">
      <alignment vertical="center"/>
    </xf>
    <xf numFmtId="0" fontId="0" fillId="0" borderId="11" xfId="0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0" fillId="0" borderId="14" xfId="0" applyBorder="1" applyAlignment="1">
      <alignment vertical="center" shrinkToFit="1"/>
    </xf>
    <xf numFmtId="0" fontId="0" fillId="0" borderId="16" xfId="0" applyBorder="1" applyAlignment="1">
      <alignment vertical="center" shrinkToFit="1"/>
    </xf>
    <xf numFmtId="0" fontId="0" fillId="0" borderId="17" xfId="0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41" fontId="0" fillId="0" borderId="0" xfId="2" applyFont="1">
      <alignment vertical="center"/>
    </xf>
    <xf numFmtId="0" fontId="5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42" fontId="4" fillId="0" borderId="8" xfId="1" applyFont="1" applyBorder="1" applyAlignment="1">
      <alignment horizontal="center" vertical="center"/>
    </xf>
    <xf numFmtId="42" fontId="4" fillId="0" borderId="9" xfId="1" applyFont="1" applyBorder="1" applyAlignment="1">
      <alignment horizontal="center" vertical="center"/>
    </xf>
    <xf numFmtId="42" fontId="4" fillId="0" borderId="10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shrinkToFit="1"/>
    </xf>
    <xf numFmtId="0" fontId="5" fillId="0" borderId="3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7" xfId="0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0" fontId="0" fillId="0" borderId="12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30" xfId="0" applyBorder="1" applyAlignment="1">
      <alignment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41" fontId="0" fillId="0" borderId="14" xfId="2" applyFont="1" applyBorder="1" applyAlignment="1">
      <alignment horizontal="center" vertical="center" wrapText="1"/>
    </xf>
    <xf numFmtId="41" fontId="0" fillId="0" borderId="1" xfId="2" applyFont="1" applyBorder="1" applyAlignment="1">
      <alignment horizontal="center" vertical="center" wrapText="1"/>
    </xf>
    <xf numFmtId="41" fontId="2" fillId="0" borderId="1" xfId="2" applyFont="1" applyBorder="1" applyAlignment="1">
      <alignment vertical="center" shrinkToFit="1"/>
    </xf>
    <xf numFmtId="41" fontId="2" fillId="0" borderId="2" xfId="2" applyFont="1" applyBorder="1" applyAlignment="1">
      <alignment horizontal="left" vertical="center"/>
    </xf>
    <xf numFmtId="41" fontId="5" fillId="0" borderId="4" xfId="2" applyFont="1" applyBorder="1" applyAlignment="1">
      <alignment horizontal="left" vertical="center"/>
    </xf>
    <xf numFmtId="41" fontId="5" fillId="0" borderId="3" xfId="2" applyFont="1" applyBorder="1" applyAlignment="1">
      <alignment horizontal="left" vertical="center"/>
    </xf>
    <xf numFmtId="41" fontId="0" fillId="0" borderId="1" xfId="2" applyFont="1" applyBorder="1">
      <alignment vertical="center"/>
    </xf>
    <xf numFmtId="41" fontId="2" fillId="0" borderId="1" xfId="2" applyFont="1" applyBorder="1">
      <alignment vertical="center"/>
    </xf>
    <xf numFmtId="41" fontId="2" fillId="0" borderId="2" xfId="2" applyFont="1" applyBorder="1" applyAlignment="1">
      <alignment horizontal="left" vertical="center" shrinkToFit="1"/>
    </xf>
    <xf numFmtId="41" fontId="5" fillId="0" borderId="4" xfId="2" applyFont="1" applyBorder="1" applyAlignment="1">
      <alignment horizontal="left" vertical="center" shrinkToFit="1"/>
    </xf>
    <xf numFmtId="41" fontId="5" fillId="0" borderId="3" xfId="2" applyFont="1" applyBorder="1" applyAlignment="1">
      <alignment horizontal="left" vertical="center" shrinkToFit="1"/>
    </xf>
    <xf numFmtId="41" fontId="0" fillId="0" borderId="2" xfId="2" applyFont="1" applyBorder="1" applyAlignment="1">
      <alignment horizontal="left" vertical="center"/>
    </xf>
    <xf numFmtId="41" fontId="0" fillId="0" borderId="4" xfId="2" applyFont="1" applyBorder="1" applyAlignment="1">
      <alignment horizontal="left" vertical="center"/>
    </xf>
    <xf numFmtId="41" fontId="0" fillId="0" borderId="3" xfId="2" applyFont="1" applyBorder="1" applyAlignment="1">
      <alignment horizontal="left" vertical="center"/>
    </xf>
    <xf numFmtId="41" fontId="6" fillId="0" borderId="2" xfId="2" applyFont="1" applyBorder="1" applyAlignment="1">
      <alignment horizontal="left" vertical="center"/>
    </xf>
    <xf numFmtId="41" fontId="6" fillId="0" borderId="4" xfId="2" applyFont="1" applyBorder="1" applyAlignment="1">
      <alignment horizontal="left" vertical="center"/>
    </xf>
    <xf numFmtId="41" fontId="6" fillId="0" borderId="3" xfId="2" applyFont="1" applyBorder="1" applyAlignment="1">
      <alignment horizontal="left" vertical="center"/>
    </xf>
    <xf numFmtId="41" fontId="5" fillId="0" borderId="1" xfId="2" applyFont="1" applyBorder="1">
      <alignment vertical="center"/>
    </xf>
    <xf numFmtId="41" fontId="0" fillId="0" borderId="31" xfId="2" applyFont="1" applyBorder="1" applyAlignment="1">
      <alignment horizontal="center" vertical="center" wrapText="1"/>
    </xf>
    <xf numFmtId="41" fontId="0" fillId="0" borderId="3" xfId="2" applyFont="1" applyBorder="1" applyAlignment="1">
      <alignment horizontal="center" vertical="center" wrapText="1"/>
    </xf>
    <xf numFmtId="41" fontId="0" fillId="0" borderId="29" xfId="2" applyFont="1" applyBorder="1">
      <alignment vertical="center"/>
    </xf>
    <xf numFmtId="41" fontId="0" fillId="0" borderId="16" xfId="2" applyFont="1" applyBorder="1" applyAlignment="1">
      <alignment horizontal="center" vertical="center" wrapText="1"/>
    </xf>
    <xf numFmtId="41" fontId="0" fillId="0" borderId="17" xfId="2" applyFont="1" applyBorder="1" applyAlignment="1">
      <alignment horizontal="center" vertical="center" wrapText="1"/>
    </xf>
    <xf numFmtId="41" fontId="0" fillId="0" borderId="17" xfId="2" applyFont="1" applyBorder="1">
      <alignment vertical="center"/>
    </xf>
    <xf numFmtId="41" fontId="5" fillId="0" borderId="2" xfId="2" applyFont="1" applyBorder="1" applyAlignment="1">
      <alignment horizontal="left" vertical="center"/>
    </xf>
    <xf numFmtId="41" fontId="1" fillId="0" borderId="1" xfId="2" applyFont="1" applyBorder="1">
      <alignment vertical="center"/>
    </xf>
    <xf numFmtId="41" fontId="6" fillId="0" borderId="2" xfId="2" applyFont="1" applyBorder="1" applyAlignment="1">
      <alignment horizontal="left" vertical="center" shrinkToFit="1"/>
    </xf>
    <xf numFmtId="41" fontId="6" fillId="0" borderId="4" xfId="2" applyFont="1" applyBorder="1" applyAlignment="1">
      <alignment horizontal="left" vertical="center" shrinkToFit="1"/>
    </xf>
    <xf numFmtId="41" fontId="6" fillId="0" borderId="3" xfId="2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41" fontId="0" fillId="0" borderId="1" xfId="2" applyFont="1" applyBorder="1" applyAlignment="1">
      <alignment vertical="center" shrinkToFit="1"/>
    </xf>
    <xf numFmtId="41" fontId="0" fillId="0" borderId="2" xfId="2" applyFont="1" applyBorder="1" applyAlignment="1">
      <alignment horizontal="left" vertical="center" shrinkToFit="1"/>
    </xf>
    <xf numFmtId="41" fontId="0" fillId="0" borderId="4" xfId="2" applyFont="1" applyBorder="1" applyAlignment="1">
      <alignment horizontal="left" vertical="center" shrinkToFit="1"/>
    </xf>
    <xf numFmtId="41" fontId="0" fillId="0" borderId="3" xfId="2" applyFont="1" applyBorder="1" applyAlignment="1">
      <alignment horizontal="left" vertical="center" shrinkToFit="1"/>
    </xf>
    <xf numFmtId="0" fontId="2" fillId="0" borderId="17" xfId="0" applyFont="1" applyBorder="1" applyAlignment="1">
      <alignment horizontal="left" vertical="center" shrinkToFit="1"/>
    </xf>
    <xf numFmtId="0" fontId="5" fillId="0" borderId="17" xfId="0" applyFont="1" applyBorder="1" applyAlignment="1">
      <alignment horizontal="left" vertical="center" shrinkToFit="1"/>
    </xf>
    <xf numFmtId="0" fontId="0" fillId="0" borderId="1" xfId="0" applyFont="1" applyBorder="1" applyAlignment="1">
      <alignment horizontal="left" vertical="center" shrinkToFit="1"/>
    </xf>
    <xf numFmtId="177" fontId="0" fillId="0" borderId="0" xfId="2" applyNumberFormat="1" applyFont="1">
      <alignment vertical="center"/>
    </xf>
    <xf numFmtId="41" fontId="2" fillId="0" borderId="0" xfId="2" applyFont="1">
      <alignment vertical="center"/>
    </xf>
  </cellXfs>
  <cellStyles count="3">
    <cellStyle name="쉼표 [0]" xfId="2" builtinId="6"/>
    <cellStyle name="통화 [0]" xfId="1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opLeftCell="M15" zoomScale="189" zoomScaleNormal="189" workbookViewId="0">
      <selection activeCell="Q21" sqref="Q21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5.296875" customWidth="1"/>
    <col min="4" max="4" width="10.8984375" customWidth="1"/>
    <col min="5" max="5" width="5" customWidth="1"/>
    <col min="6" max="6" width="4.796875" customWidth="1"/>
    <col min="7" max="7" width="7.19921875" customWidth="1"/>
    <col min="8" max="8" width="3.296875" customWidth="1"/>
    <col min="9" max="9" width="6.69921875" customWidth="1"/>
    <col min="10" max="10" width="5.8984375" customWidth="1"/>
    <col min="11" max="11" width="10.8984375" customWidth="1"/>
    <col min="12" max="12" width="5.09765625" customWidth="1"/>
    <col min="13" max="14" width="4.8984375" customWidth="1"/>
    <col min="15" max="15" width="9.69921875" customWidth="1"/>
    <col min="16" max="16" width="7.796875" customWidth="1"/>
  </cols>
  <sheetData>
    <row r="1" spans="1:19" x14ac:dyDescent="0.4">
      <c r="A1" s="29" t="s">
        <v>52</v>
      </c>
      <c r="B1" s="29"/>
      <c r="C1" s="29">
        <v>1</v>
      </c>
      <c r="D1" s="29"/>
      <c r="F1" t="s">
        <v>65</v>
      </c>
    </row>
    <row r="2" spans="1:19" x14ac:dyDescent="0.4">
      <c r="A2" s="29" t="s">
        <v>54</v>
      </c>
      <c r="B2" s="29"/>
      <c r="C2" s="29" t="s">
        <v>57</v>
      </c>
      <c r="D2" s="29"/>
      <c r="F2" t="s">
        <v>66</v>
      </c>
    </row>
    <row r="3" spans="1:19" x14ac:dyDescent="0.4">
      <c r="A3" s="29" t="s">
        <v>53</v>
      </c>
      <c r="B3" s="29"/>
      <c r="C3" s="29">
        <v>201620014</v>
      </c>
      <c r="D3" s="29"/>
    </row>
    <row r="4" spans="1:19" x14ac:dyDescent="0.4">
      <c r="A4" t="s">
        <v>55</v>
      </c>
      <c r="C4" s="29" t="s">
        <v>58</v>
      </c>
      <c r="D4" s="29"/>
    </row>
    <row r="5" spans="1:19" x14ac:dyDescent="0.4">
      <c r="A5" t="s">
        <v>56</v>
      </c>
      <c r="C5" s="29" t="s">
        <v>59</v>
      </c>
      <c r="D5" s="29"/>
    </row>
    <row r="6" spans="1:19" x14ac:dyDescent="0.4">
      <c r="A6" t="s">
        <v>60</v>
      </c>
      <c r="C6" t="s">
        <v>61</v>
      </c>
    </row>
    <row r="7" spans="1:19" ht="18" thickBot="1" x14ac:dyDescent="0.45"/>
    <row r="8" spans="1:19" ht="19.8" thickBot="1" x14ac:dyDescent="0.45">
      <c r="A8" s="32" t="s">
        <v>6</v>
      </c>
      <c r="B8" s="33"/>
      <c r="C8" s="33"/>
      <c r="D8" s="33"/>
      <c r="E8" s="33"/>
      <c r="F8" s="34"/>
      <c r="G8" s="35" t="s">
        <v>7</v>
      </c>
      <c r="H8" s="36"/>
      <c r="I8" s="36"/>
      <c r="J8" s="36"/>
      <c r="K8" s="36"/>
      <c r="L8" s="36"/>
      <c r="M8" s="36"/>
      <c r="N8" s="36"/>
      <c r="O8" s="37"/>
      <c r="P8" t="s">
        <v>86</v>
      </c>
    </row>
    <row r="9" spans="1:19" x14ac:dyDescent="0.4">
      <c r="A9" s="5" t="s">
        <v>0</v>
      </c>
      <c r="B9" s="6" t="s">
        <v>1</v>
      </c>
      <c r="C9" s="6" t="s">
        <v>3</v>
      </c>
      <c r="D9" s="38" t="s">
        <v>4</v>
      </c>
      <c r="E9" s="38"/>
      <c r="F9" s="39"/>
      <c r="G9" s="21" t="s">
        <v>5</v>
      </c>
      <c r="H9" s="22" t="str">
        <f t="shared" ref="H9:K11" si="0">A9</f>
        <v>성별</v>
      </c>
      <c r="I9" s="6" t="str">
        <f t="shared" si="0"/>
        <v>나이</v>
      </c>
      <c r="J9" s="6" t="str">
        <f t="shared" si="0"/>
        <v>코드</v>
      </c>
      <c r="K9" s="40" t="str">
        <f t="shared" si="0"/>
        <v>병명</v>
      </c>
      <c r="L9" s="41"/>
      <c r="M9" s="41"/>
      <c r="N9" s="42"/>
      <c r="O9" s="10" t="str">
        <f>G9</f>
        <v>진료과</v>
      </c>
    </row>
    <row r="10" spans="1:19" x14ac:dyDescent="0.4">
      <c r="A10" s="7" t="s">
        <v>2</v>
      </c>
      <c r="B10" s="1">
        <v>61</v>
      </c>
      <c r="C10" s="1" t="s">
        <v>8</v>
      </c>
      <c r="D10" s="30" t="s">
        <v>10</v>
      </c>
      <c r="E10" s="30"/>
      <c r="F10" s="31"/>
      <c r="G10" s="23" t="s">
        <v>12</v>
      </c>
      <c r="H10" s="2" t="str">
        <f t="shared" si="0"/>
        <v>남</v>
      </c>
      <c r="I10" s="1">
        <f t="shared" si="0"/>
        <v>61</v>
      </c>
      <c r="J10" s="4" t="s">
        <v>62</v>
      </c>
      <c r="K10" s="30" t="str">
        <f t="shared" si="0"/>
        <v>신부전을 동반한 고혈압성 신장병</v>
      </c>
      <c r="L10" s="30"/>
      <c r="M10" s="30"/>
      <c r="N10" s="30"/>
      <c r="O10" s="11" t="str">
        <f>G10</f>
        <v>신장내과</v>
      </c>
      <c r="P10" t="s">
        <v>64</v>
      </c>
    </row>
    <row r="11" spans="1:19" x14ac:dyDescent="0.4">
      <c r="A11" s="7"/>
      <c r="B11" s="1"/>
      <c r="C11" s="1" t="s">
        <v>9</v>
      </c>
      <c r="D11" s="30" t="s">
        <v>11</v>
      </c>
      <c r="E11" s="30"/>
      <c r="F11" s="31"/>
      <c r="G11" s="23"/>
      <c r="H11" s="2"/>
      <c r="I11" s="1"/>
      <c r="J11" s="4" t="s">
        <v>63</v>
      </c>
      <c r="K11" s="30" t="str">
        <f t="shared" si="0"/>
        <v>심실조기탈분극</v>
      </c>
      <c r="L11" s="30"/>
      <c r="M11" s="30"/>
      <c r="N11" s="30"/>
      <c r="O11" s="11"/>
      <c r="P11" t="s">
        <v>64</v>
      </c>
    </row>
    <row r="12" spans="1:19" x14ac:dyDescent="0.4">
      <c r="A12" s="7"/>
      <c r="B12" s="1"/>
      <c r="C12" s="1"/>
      <c r="D12" s="30"/>
      <c r="E12" s="30"/>
      <c r="F12" s="31"/>
      <c r="G12" s="23"/>
      <c r="H12" s="2"/>
      <c r="I12" s="1"/>
      <c r="J12" s="1"/>
      <c r="K12" s="30"/>
      <c r="L12" s="30"/>
      <c r="M12" s="30"/>
      <c r="N12" s="30"/>
      <c r="O12" s="11"/>
    </row>
    <row r="13" spans="1:19" ht="18" thickBot="1" x14ac:dyDescent="0.45">
      <c r="A13" s="8"/>
      <c r="B13" s="9"/>
      <c r="C13" s="9"/>
      <c r="D13" s="55"/>
      <c r="E13" s="55"/>
      <c r="F13" s="56"/>
      <c r="G13" s="24"/>
      <c r="H13" s="25"/>
      <c r="I13" s="9"/>
      <c r="J13" s="9"/>
      <c r="K13" s="55"/>
      <c r="L13" s="55"/>
      <c r="M13" s="55"/>
      <c r="N13" s="55"/>
      <c r="O13" s="12"/>
    </row>
    <row r="14" spans="1:19" ht="18" thickBot="1" x14ac:dyDescent="0.45"/>
    <row r="15" spans="1:19" ht="19.8" thickBot="1" x14ac:dyDescent="0.45">
      <c r="A15" s="35" t="s">
        <v>6</v>
      </c>
      <c r="B15" s="36"/>
      <c r="C15" s="36"/>
      <c r="D15" s="36"/>
      <c r="E15" s="36"/>
      <c r="F15" s="37"/>
      <c r="G15" s="35" t="s">
        <v>7</v>
      </c>
      <c r="H15" s="36"/>
      <c r="I15" s="36"/>
      <c r="J15" s="36"/>
      <c r="K15" s="36"/>
      <c r="L15" s="36"/>
      <c r="M15" s="36"/>
      <c r="N15" s="36"/>
      <c r="O15" s="37"/>
    </row>
    <row r="16" spans="1:19" x14ac:dyDescent="0.4">
      <c r="A16" s="5" t="s">
        <v>14</v>
      </c>
      <c r="B16" s="57" t="s">
        <v>20</v>
      </c>
      <c r="C16" s="57"/>
      <c r="D16" s="57"/>
      <c r="E16" s="6" t="s">
        <v>22</v>
      </c>
      <c r="F16" s="10" t="s">
        <v>23</v>
      </c>
      <c r="G16" s="58" t="str">
        <f>A16</f>
        <v>구분</v>
      </c>
      <c r="H16" s="59"/>
      <c r="I16" s="20" t="s">
        <v>3</v>
      </c>
      <c r="J16" s="60" t="str">
        <f>B16</f>
        <v>진료내역</v>
      </c>
      <c r="K16" s="61"/>
      <c r="L16" s="62"/>
      <c r="M16" s="6" t="s">
        <v>22</v>
      </c>
      <c r="N16" s="6" t="s">
        <v>23</v>
      </c>
      <c r="O16" s="6" t="s">
        <v>46</v>
      </c>
      <c r="P16" s="10" t="s">
        <v>48</v>
      </c>
      <c r="Q16" t="s">
        <v>43</v>
      </c>
      <c r="R16" t="s">
        <v>44</v>
      </c>
      <c r="S16" t="s">
        <v>51</v>
      </c>
    </row>
    <row r="17" spans="1:19" x14ac:dyDescent="0.4">
      <c r="A17" s="13" t="s">
        <v>15</v>
      </c>
      <c r="B17" s="43" t="s">
        <v>21</v>
      </c>
      <c r="C17" s="43"/>
      <c r="D17" s="43"/>
      <c r="E17" s="1">
        <v>1</v>
      </c>
      <c r="F17" s="11">
        <v>1</v>
      </c>
      <c r="G17" s="44" t="str">
        <f>A17</f>
        <v>진찰료</v>
      </c>
      <c r="H17" s="45"/>
      <c r="I17" s="26" t="s">
        <v>67</v>
      </c>
      <c r="J17" s="46" t="s">
        <v>68</v>
      </c>
      <c r="K17" s="47"/>
      <c r="L17" s="48"/>
      <c r="M17" s="1">
        <v>1</v>
      </c>
      <c r="N17" s="1">
        <f>F17</f>
        <v>1</v>
      </c>
      <c r="O17" s="1"/>
      <c r="P17" s="18"/>
      <c r="Q17">
        <v>134.47</v>
      </c>
      <c r="R17">
        <v>81.400000000000006</v>
      </c>
      <c r="S17" s="27">
        <f>Q17*M17*N17*R17</f>
        <v>10945.858</v>
      </c>
    </row>
    <row r="18" spans="1:19" x14ac:dyDescent="0.4">
      <c r="A18" s="14"/>
      <c r="B18" s="3" t="s">
        <v>24</v>
      </c>
      <c r="C18" s="3"/>
      <c r="D18" s="3"/>
      <c r="E18" s="1">
        <v>1</v>
      </c>
      <c r="F18" s="11">
        <v>1</v>
      </c>
      <c r="G18" s="44"/>
      <c r="H18" s="45"/>
      <c r="I18" s="4" t="s">
        <v>69</v>
      </c>
      <c r="J18" s="49" t="s">
        <v>70</v>
      </c>
      <c r="K18" s="50"/>
      <c r="L18" s="51"/>
      <c r="M18" s="1">
        <f>E18</f>
        <v>1</v>
      </c>
      <c r="N18" s="1">
        <f>F18</f>
        <v>1</v>
      </c>
      <c r="O18" s="1"/>
      <c r="P18" s="18"/>
      <c r="Q18">
        <v>2.34</v>
      </c>
      <c r="R18">
        <v>81.400000000000006</v>
      </c>
      <c r="S18" s="27">
        <f t="shared" ref="S18:S43" si="1">Q18*M18*N18*R18</f>
        <v>190.476</v>
      </c>
    </row>
    <row r="19" spans="1:19" x14ac:dyDescent="0.4">
      <c r="A19" s="13" t="s">
        <v>16</v>
      </c>
      <c r="B19" s="3" t="s">
        <v>25</v>
      </c>
      <c r="C19" s="3"/>
      <c r="D19" s="3"/>
      <c r="E19" s="1"/>
      <c r="F19" s="11"/>
      <c r="G19" s="44" t="str">
        <f t="shared" ref="G19:G38" si="2">A19</f>
        <v>약재료</v>
      </c>
      <c r="H19" s="45"/>
      <c r="I19" s="1"/>
      <c r="J19" s="52" t="str">
        <f t="shared" ref="J19:J43" si="3">B19</f>
        <v>외래환자조제복약지도료</v>
      </c>
      <c r="K19" s="53"/>
      <c r="L19" s="54"/>
      <c r="M19" s="1"/>
      <c r="N19" s="1"/>
      <c r="O19" s="1" t="s">
        <v>47</v>
      </c>
      <c r="P19" s="18" t="s">
        <v>49</v>
      </c>
      <c r="R19">
        <v>81.400000000000006</v>
      </c>
      <c r="S19" s="27">
        <f t="shared" si="1"/>
        <v>0</v>
      </c>
    </row>
    <row r="20" spans="1:19" x14ac:dyDescent="0.4">
      <c r="A20" s="15"/>
      <c r="B20" s="43" t="s">
        <v>26</v>
      </c>
      <c r="C20" s="43"/>
      <c r="D20" s="43"/>
      <c r="E20" s="1">
        <v>3</v>
      </c>
      <c r="F20" s="11">
        <v>14</v>
      </c>
      <c r="G20" s="44"/>
      <c r="H20" s="45"/>
      <c r="I20" s="1"/>
      <c r="J20" s="52" t="str">
        <f t="shared" si="3"/>
        <v>아가메이트젤리</v>
      </c>
      <c r="K20" s="53"/>
      <c r="L20" s="54"/>
      <c r="M20" s="1"/>
      <c r="N20" s="1"/>
      <c r="O20" s="1" t="s">
        <v>47</v>
      </c>
      <c r="P20" s="18"/>
      <c r="R20">
        <v>81.400000000000006</v>
      </c>
      <c r="S20" s="27">
        <f t="shared" si="1"/>
        <v>0</v>
      </c>
    </row>
    <row r="21" spans="1:19" x14ac:dyDescent="0.4">
      <c r="A21" s="15"/>
      <c r="B21" s="43" t="s">
        <v>27</v>
      </c>
      <c r="C21" s="43"/>
      <c r="D21" s="43"/>
      <c r="E21" s="1">
        <v>1</v>
      </c>
      <c r="F21" s="11">
        <v>14</v>
      </c>
      <c r="G21" s="44"/>
      <c r="H21" s="45"/>
      <c r="I21" s="1"/>
      <c r="J21" s="52" t="str">
        <f t="shared" si="3"/>
        <v>보령아스트릭스캡슐</v>
      </c>
      <c r="K21" s="53"/>
      <c r="L21" s="54"/>
      <c r="M21" s="1"/>
      <c r="N21" s="1"/>
      <c r="O21" s="1" t="s">
        <v>47</v>
      </c>
      <c r="P21" s="18"/>
      <c r="R21">
        <v>81.400000000000006</v>
      </c>
      <c r="S21" s="27">
        <f t="shared" si="1"/>
        <v>0</v>
      </c>
    </row>
    <row r="22" spans="1:19" x14ac:dyDescent="0.4">
      <c r="A22" s="15"/>
      <c r="B22" s="43" t="s">
        <v>28</v>
      </c>
      <c r="C22" s="43"/>
      <c r="D22" s="43"/>
      <c r="E22" s="1">
        <v>1</v>
      </c>
      <c r="F22" s="11">
        <v>14</v>
      </c>
      <c r="G22" s="44"/>
      <c r="H22" s="45"/>
      <c r="I22" s="1"/>
      <c r="J22" s="52" t="str">
        <f t="shared" si="3"/>
        <v>코자정</v>
      </c>
      <c r="K22" s="53"/>
      <c r="L22" s="54"/>
      <c r="M22" s="1"/>
      <c r="N22" s="1"/>
      <c r="O22" s="1" t="s">
        <v>47</v>
      </c>
      <c r="P22" s="18"/>
      <c r="R22">
        <v>81.400000000000006</v>
      </c>
      <c r="S22" s="27">
        <f t="shared" si="1"/>
        <v>0</v>
      </c>
    </row>
    <row r="23" spans="1:19" x14ac:dyDescent="0.4">
      <c r="A23" s="15"/>
      <c r="B23" s="43" t="s">
        <v>29</v>
      </c>
      <c r="C23" s="43"/>
      <c r="D23" s="43"/>
      <c r="E23" s="1">
        <v>2</v>
      </c>
      <c r="F23" s="11">
        <v>14</v>
      </c>
      <c r="G23" s="44"/>
      <c r="H23" s="45"/>
      <c r="I23" s="1"/>
      <c r="J23" s="52" t="str">
        <f t="shared" si="3"/>
        <v>달라트렌정</v>
      </c>
      <c r="K23" s="53"/>
      <c r="L23" s="54"/>
      <c r="M23" s="1"/>
      <c r="N23" s="1"/>
      <c r="O23" s="1" t="s">
        <v>47</v>
      </c>
      <c r="P23" s="18"/>
      <c r="R23">
        <v>81.400000000000006</v>
      </c>
      <c r="S23" s="27">
        <f t="shared" si="1"/>
        <v>0</v>
      </c>
    </row>
    <row r="24" spans="1:19" x14ac:dyDescent="0.4">
      <c r="A24" s="15"/>
      <c r="B24" s="43" t="s">
        <v>30</v>
      </c>
      <c r="C24" s="43"/>
      <c r="D24" s="43"/>
      <c r="E24" s="1">
        <v>1</v>
      </c>
      <c r="F24" s="11">
        <v>14</v>
      </c>
      <c r="G24" s="44"/>
      <c r="H24" s="45"/>
      <c r="I24" s="1"/>
      <c r="J24" s="52" t="str">
        <f t="shared" si="3"/>
        <v>이소켓서방켑슐</v>
      </c>
      <c r="K24" s="53"/>
      <c r="L24" s="54"/>
      <c r="M24" s="1"/>
      <c r="N24" s="1"/>
      <c r="O24" s="1" t="s">
        <v>47</v>
      </c>
      <c r="P24" s="18"/>
      <c r="R24">
        <v>81.400000000000006</v>
      </c>
      <c r="S24" s="27">
        <f t="shared" si="1"/>
        <v>0</v>
      </c>
    </row>
    <row r="25" spans="1:19" x14ac:dyDescent="0.4">
      <c r="A25" s="15"/>
      <c r="B25" s="43" t="s">
        <v>31</v>
      </c>
      <c r="C25" s="43"/>
      <c r="D25" s="43"/>
      <c r="E25" s="1">
        <v>1</v>
      </c>
      <c r="F25" s="11">
        <v>14</v>
      </c>
      <c r="G25" s="44"/>
      <c r="H25" s="45"/>
      <c r="I25" s="1"/>
      <c r="J25" s="52" t="str">
        <f t="shared" si="3"/>
        <v>리피도정</v>
      </c>
      <c r="K25" s="53"/>
      <c r="L25" s="54"/>
      <c r="M25" s="1"/>
      <c r="N25" s="1"/>
      <c r="O25" s="1" t="s">
        <v>47</v>
      </c>
      <c r="P25" s="18"/>
      <c r="R25">
        <v>81.400000000000006</v>
      </c>
      <c r="S25" s="27">
        <f t="shared" si="1"/>
        <v>0</v>
      </c>
    </row>
    <row r="26" spans="1:19" x14ac:dyDescent="0.4">
      <c r="A26" s="15"/>
      <c r="B26" s="43" t="s">
        <v>32</v>
      </c>
      <c r="C26" s="43"/>
      <c r="D26" s="43"/>
      <c r="E26" s="1">
        <v>6</v>
      </c>
      <c r="F26" s="11">
        <v>14</v>
      </c>
      <c r="G26" s="44"/>
      <c r="H26" s="45"/>
      <c r="I26" s="1"/>
      <c r="J26" s="52" t="str">
        <f t="shared" si="3"/>
        <v>네프로정</v>
      </c>
      <c r="K26" s="53"/>
      <c r="L26" s="54"/>
      <c r="M26" s="1"/>
      <c r="N26" s="1"/>
      <c r="O26" s="1" t="s">
        <v>47</v>
      </c>
      <c r="P26" s="18"/>
      <c r="R26">
        <v>81.400000000000006</v>
      </c>
      <c r="S26" s="27">
        <f t="shared" si="1"/>
        <v>0</v>
      </c>
    </row>
    <row r="27" spans="1:19" x14ac:dyDescent="0.4">
      <c r="A27" s="15"/>
      <c r="B27" s="43" t="s">
        <v>33</v>
      </c>
      <c r="C27" s="43"/>
      <c r="D27" s="43"/>
      <c r="E27" s="1">
        <v>1</v>
      </c>
      <c r="F27" s="11">
        <v>14</v>
      </c>
      <c r="G27" s="44"/>
      <c r="H27" s="45"/>
      <c r="I27" s="1"/>
      <c r="J27" s="52" t="str">
        <f t="shared" si="3"/>
        <v>레날민정</v>
      </c>
      <c r="K27" s="53"/>
      <c r="L27" s="54"/>
      <c r="M27" s="1"/>
      <c r="N27" s="1"/>
      <c r="O27" s="1" t="s">
        <v>47</v>
      </c>
      <c r="P27" s="18"/>
      <c r="R27">
        <v>81.400000000000006</v>
      </c>
      <c r="S27" s="27">
        <f t="shared" si="1"/>
        <v>0</v>
      </c>
    </row>
    <row r="28" spans="1:19" x14ac:dyDescent="0.4">
      <c r="A28" s="15"/>
      <c r="B28" s="43" t="s">
        <v>34</v>
      </c>
      <c r="C28" s="43"/>
      <c r="D28" s="43"/>
      <c r="E28" s="1">
        <v>2</v>
      </c>
      <c r="F28" s="11">
        <v>14</v>
      </c>
      <c r="G28" s="44"/>
      <c r="H28" s="45"/>
      <c r="I28" s="1"/>
      <c r="J28" s="52" t="str">
        <f t="shared" si="3"/>
        <v>한일셀벡스켑슐</v>
      </c>
      <c r="K28" s="53"/>
      <c r="L28" s="54"/>
      <c r="M28" s="1"/>
      <c r="N28" s="1"/>
      <c r="O28" s="1" t="s">
        <v>47</v>
      </c>
      <c r="P28" s="18"/>
      <c r="R28">
        <v>81.400000000000006</v>
      </c>
      <c r="S28" s="27">
        <f t="shared" si="1"/>
        <v>0</v>
      </c>
    </row>
    <row r="29" spans="1:19" x14ac:dyDescent="0.4">
      <c r="A29" s="15"/>
      <c r="B29" s="43" t="s">
        <v>35</v>
      </c>
      <c r="C29" s="43"/>
      <c r="D29" s="43"/>
      <c r="E29" s="1">
        <v>2</v>
      </c>
      <c r="F29" s="11">
        <v>14</v>
      </c>
      <c r="G29" s="44"/>
      <c r="H29" s="45"/>
      <c r="I29" s="1"/>
      <c r="J29" s="52" t="str">
        <f t="shared" si="3"/>
        <v>썬지로이드정</v>
      </c>
      <c r="K29" s="53"/>
      <c r="L29" s="54"/>
      <c r="M29" s="1"/>
      <c r="N29" s="1"/>
      <c r="O29" s="1" t="s">
        <v>47</v>
      </c>
      <c r="P29" s="18"/>
      <c r="R29">
        <v>81.400000000000006</v>
      </c>
      <c r="S29" s="27">
        <f t="shared" si="1"/>
        <v>0</v>
      </c>
    </row>
    <row r="30" spans="1:19" x14ac:dyDescent="0.4">
      <c r="A30" s="14"/>
      <c r="B30" s="43"/>
      <c r="C30" s="43"/>
      <c r="D30" s="43"/>
      <c r="E30" s="1"/>
      <c r="F30" s="11"/>
      <c r="G30" s="44"/>
      <c r="H30" s="45"/>
      <c r="I30" s="1"/>
      <c r="J30" s="52">
        <f t="shared" si="3"/>
        <v>0</v>
      </c>
      <c r="K30" s="53"/>
      <c r="L30" s="54"/>
      <c r="M30" s="1"/>
      <c r="N30" s="1"/>
      <c r="O30" s="1"/>
      <c r="P30" s="18"/>
      <c r="R30">
        <v>81.400000000000006</v>
      </c>
      <c r="S30" s="27">
        <f t="shared" si="1"/>
        <v>0</v>
      </c>
    </row>
    <row r="31" spans="1:19" ht="34.799999999999997" customHeight="1" x14ac:dyDescent="0.4">
      <c r="A31" s="13" t="s">
        <v>17</v>
      </c>
      <c r="B31" s="3" t="s">
        <v>36</v>
      </c>
      <c r="C31" s="3"/>
      <c r="D31" s="3"/>
      <c r="E31" s="1">
        <v>1</v>
      </c>
      <c r="F31" s="11">
        <v>1</v>
      </c>
      <c r="G31" s="44" t="str">
        <f t="shared" si="2"/>
        <v>주사료</v>
      </c>
      <c r="H31" s="45"/>
      <c r="I31" s="4" t="s">
        <v>72</v>
      </c>
      <c r="J31" s="63" t="s">
        <v>71</v>
      </c>
      <c r="K31" s="47"/>
      <c r="L31" s="48"/>
      <c r="M31" s="1">
        <f>E31</f>
        <v>1</v>
      </c>
      <c r="N31" s="1">
        <f>F31</f>
        <v>1</v>
      </c>
      <c r="O31" s="1"/>
      <c r="P31" s="18"/>
      <c r="Q31">
        <v>14.7</v>
      </c>
      <c r="R31">
        <v>81.400000000000006</v>
      </c>
      <c r="S31" s="27">
        <f t="shared" si="1"/>
        <v>1196.58</v>
      </c>
    </row>
    <row r="32" spans="1:19" x14ac:dyDescent="0.4">
      <c r="A32" s="15"/>
      <c r="B32" s="43" t="s">
        <v>73</v>
      </c>
      <c r="C32" s="43"/>
      <c r="D32" s="43"/>
      <c r="E32" s="1">
        <v>2</v>
      </c>
      <c r="F32" s="11">
        <v>1</v>
      </c>
      <c r="G32" s="44"/>
      <c r="H32" s="45"/>
      <c r="I32" s="26">
        <v>666300331</v>
      </c>
      <c r="J32" s="49" t="s">
        <v>74</v>
      </c>
      <c r="K32" s="50"/>
      <c r="L32" s="51"/>
      <c r="M32" s="4">
        <v>1</v>
      </c>
      <c r="N32" s="1">
        <f>F32</f>
        <v>1</v>
      </c>
      <c r="O32" s="1"/>
      <c r="P32" s="18" t="s">
        <v>50</v>
      </c>
      <c r="Q32" s="27">
        <v>36409</v>
      </c>
      <c r="R32">
        <v>1</v>
      </c>
      <c r="S32" s="27">
        <f t="shared" si="1"/>
        <v>36409</v>
      </c>
    </row>
    <row r="33" spans="1:19" x14ac:dyDescent="0.4">
      <c r="A33" s="14"/>
      <c r="B33" s="43"/>
      <c r="C33" s="43"/>
      <c r="D33" s="43"/>
      <c r="E33" s="1"/>
      <c r="F33" s="11"/>
      <c r="G33" s="44"/>
      <c r="H33" s="45"/>
      <c r="I33" s="1"/>
      <c r="J33" s="52">
        <f t="shared" si="3"/>
        <v>0</v>
      </c>
      <c r="K33" s="53"/>
      <c r="L33" s="54"/>
      <c r="M33" s="1"/>
      <c r="N33" s="1"/>
      <c r="O33" s="1"/>
      <c r="P33" s="18"/>
      <c r="R33">
        <v>81.400000000000006</v>
      </c>
      <c r="S33" s="27">
        <f t="shared" si="1"/>
        <v>0</v>
      </c>
    </row>
    <row r="34" spans="1:19" ht="36.6" customHeight="1" x14ac:dyDescent="0.4">
      <c r="A34" s="13" t="s">
        <v>18</v>
      </c>
      <c r="B34" s="43" t="s">
        <v>37</v>
      </c>
      <c r="C34" s="43"/>
      <c r="D34" s="43"/>
      <c r="E34" s="1">
        <v>2</v>
      </c>
      <c r="F34" s="11">
        <v>1</v>
      </c>
      <c r="G34" s="44" t="str">
        <f t="shared" si="2"/>
        <v>처치및 수술료</v>
      </c>
      <c r="H34" s="45"/>
      <c r="I34" s="4" t="s">
        <v>75</v>
      </c>
      <c r="J34" s="49" t="s">
        <v>76</v>
      </c>
      <c r="K34" s="50"/>
      <c r="L34" s="51"/>
      <c r="M34" s="4">
        <v>1</v>
      </c>
      <c r="N34" s="1">
        <f>F34</f>
        <v>1</v>
      </c>
      <c r="O34" s="1"/>
      <c r="P34" s="18" t="s">
        <v>78</v>
      </c>
      <c r="Q34">
        <v>1905.51</v>
      </c>
      <c r="R34">
        <v>81.400000000000006</v>
      </c>
      <c r="S34" s="27">
        <f t="shared" si="1"/>
        <v>155108.514</v>
      </c>
    </row>
    <row r="35" spans="1:19" x14ac:dyDescent="0.4">
      <c r="A35" s="15"/>
      <c r="B35" s="43"/>
      <c r="C35" s="43"/>
      <c r="D35" s="43"/>
      <c r="E35" s="1"/>
      <c r="F35" s="11"/>
      <c r="G35" s="44"/>
      <c r="H35" s="45"/>
      <c r="I35" s="1"/>
      <c r="J35" s="52" t="s">
        <v>77</v>
      </c>
      <c r="K35" s="53"/>
      <c r="L35" s="54"/>
      <c r="M35" s="1"/>
      <c r="N35" s="1"/>
      <c r="O35" s="1"/>
      <c r="P35" s="18"/>
      <c r="R35">
        <v>81.400000000000006</v>
      </c>
      <c r="S35" s="27">
        <f t="shared" si="1"/>
        <v>0</v>
      </c>
    </row>
    <row r="36" spans="1:19" x14ac:dyDescent="0.4">
      <c r="A36" s="15"/>
      <c r="B36" s="43"/>
      <c r="C36" s="43"/>
      <c r="D36" s="43"/>
      <c r="E36" s="1"/>
      <c r="F36" s="11"/>
      <c r="G36" s="44"/>
      <c r="H36" s="45"/>
      <c r="I36" s="1"/>
      <c r="J36" s="52">
        <f t="shared" si="3"/>
        <v>0</v>
      </c>
      <c r="K36" s="53"/>
      <c r="L36" s="54"/>
      <c r="M36" s="1"/>
      <c r="N36" s="1"/>
      <c r="O36" s="1"/>
      <c r="P36" s="18"/>
      <c r="R36">
        <v>81.400000000000006</v>
      </c>
      <c r="S36" s="27">
        <f t="shared" si="1"/>
        <v>0</v>
      </c>
    </row>
    <row r="37" spans="1:19" x14ac:dyDescent="0.4">
      <c r="A37" s="14"/>
      <c r="B37" s="43"/>
      <c r="C37" s="43"/>
      <c r="D37" s="43"/>
      <c r="E37" s="1"/>
      <c r="F37" s="11"/>
      <c r="G37" s="44"/>
      <c r="H37" s="45"/>
      <c r="I37" s="1"/>
      <c r="J37" s="52">
        <f t="shared" si="3"/>
        <v>0</v>
      </c>
      <c r="K37" s="53"/>
      <c r="L37" s="54"/>
      <c r="M37" s="1"/>
      <c r="N37" s="1"/>
      <c r="O37" s="1"/>
      <c r="P37" s="18"/>
      <c r="R37">
        <v>81.400000000000006</v>
      </c>
      <c r="S37" s="27">
        <f t="shared" si="1"/>
        <v>0</v>
      </c>
    </row>
    <row r="38" spans="1:19" x14ac:dyDescent="0.4">
      <c r="A38" s="13" t="s">
        <v>19</v>
      </c>
      <c r="B38" s="64" t="s">
        <v>38</v>
      </c>
      <c r="C38" s="64"/>
      <c r="D38" s="64"/>
      <c r="E38" s="1">
        <v>1</v>
      </c>
      <c r="F38" s="11">
        <v>1</v>
      </c>
      <c r="G38" s="44" t="str">
        <f t="shared" si="2"/>
        <v>검사료</v>
      </c>
      <c r="H38" s="45"/>
      <c r="I38" s="4" t="s">
        <v>80</v>
      </c>
      <c r="J38" s="63" t="s">
        <v>79</v>
      </c>
      <c r="K38" s="47"/>
      <c r="L38" s="48"/>
      <c r="M38" s="1">
        <f t="shared" ref="M38:N41" si="4">E38</f>
        <v>1</v>
      </c>
      <c r="N38" s="1">
        <f t="shared" si="4"/>
        <v>1</v>
      </c>
      <c r="O38" s="1"/>
      <c r="P38" s="18"/>
      <c r="Q38">
        <v>21.52</v>
      </c>
      <c r="R38">
        <v>81.400000000000006</v>
      </c>
      <c r="S38" s="27">
        <f t="shared" si="1"/>
        <v>1751.7280000000001</v>
      </c>
    </row>
    <row r="39" spans="1:19" x14ac:dyDescent="0.4">
      <c r="A39" s="15"/>
      <c r="B39" s="64" t="s">
        <v>39</v>
      </c>
      <c r="C39" s="64"/>
      <c r="D39" s="64"/>
      <c r="E39" s="1">
        <v>1</v>
      </c>
      <c r="F39" s="11">
        <v>1</v>
      </c>
      <c r="G39" s="44"/>
      <c r="H39" s="45"/>
      <c r="I39" s="4" t="s">
        <v>81</v>
      </c>
      <c r="J39" s="52" t="str">
        <f t="shared" si="3"/>
        <v>크레아티닌</v>
      </c>
      <c r="K39" s="53"/>
      <c r="L39" s="54"/>
      <c r="M39" s="1">
        <f t="shared" si="4"/>
        <v>1</v>
      </c>
      <c r="N39" s="1">
        <f t="shared" si="4"/>
        <v>1</v>
      </c>
      <c r="O39" s="1"/>
      <c r="P39" s="18"/>
      <c r="Q39">
        <v>16.75</v>
      </c>
      <c r="R39">
        <v>81.400000000000006</v>
      </c>
      <c r="S39" s="27">
        <f t="shared" si="1"/>
        <v>1363.45</v>
      </c>
    </row>
    <row r="40" spans="1:19" x14ac:dyDescent="0.4">
      <c r="A40" s="15"/>
      <c r="B40" s="64" t="s">
        <v>40</v>
      </c>
      <c r="C40" s="64"/>
      <c r="D40" s="64"/>
      <c r="E40" s="1">
        <v>1</v>
      </c>
      <c r="F40" s="11">
        <v>1</v>
      </c>
      <c r="G40" s="44"/>
      <c r="H40" s="45"/>
      <c r="I40" s="28" t="s">
        <v>84</v>
      </c>
      <c r="J40" s="46" t="s">
        <v>82</v>
      </c>
      <c r="K40" s="47"/>
      <c r="L40" s="48"/>
      <c r="M40" s="1">
        <f t="shared" si="4"/>
        <v>1</v>
      </c>
      <c r="N40" s="1">
        <f t="shared" si="4"/>
        <v>1</v>
      </c>
      <c r="O40" s="1"/>
      <c r="P40" s="18"/>
      <c r="Q40">
        <v>15.15</v>
      </c>
      <c r="R40">
        <v>81.400000000000006</v>
      </c>
      <c r="S40" s="27">
        <f t="shared" si="1"/>
        <v>1233.21</v>
      </c>
    </row>
    <row r="41" spans="1:19" x14ac:dyDescent="0.4">
      <c r="A41" s="15"/>
      <c r="B41" s="64" t="s">
        <v>41</v>
      </c>
      <c r="C41" s="64"/>
      <c r="D41" s="64"/>
      <c r="E41" s="1">
        <v>1</v>
      </c>
      <c r="F41" s="11">
        <v>1</v>
      </c>
      <c r="G41" s="44"/>
      <c r="H41" s="45"/>
      <c r="I41" s="28" t="s">
        <v>85</v>
      </c>
      <c r="J41" s="46" t="s">
        <v>83</v>
      </c>
      <c r="K41" s="47"/>
      <c r="L41" s="48"/>
      <c r="M41" s="1">
        <f t="shared" si="4"/>
        <v>1</v>
      </c>
      <c r="N41" s="1">
        <f t="shared" si="4"/>
        <v>1</v>
      </c>
      <c r="O41" s="1"/>
      <c r="P41" s="18"/>
      <c r="Q41">
        <v>15.94</v>
      </c>
      <c r="R41">
        <v>81.400000000000006</v>
      </c>
      <c r="S41" s="27">
        <f t="shared" si="1"/>
        <v>1297.5160000000001</v>
      </c>
    </row>
    <row r="42" spans="1:19" x14ac:dyDescent="0.4">
      <c r="A42" s="16"/>
      <c r="B42" s="70"/>
      <c r="C42" s="71"/>
      <c r="D42" s="72"/>
      <c r="E42" s="1"/>
      <c r="F42" s="11"/>
      <c r="G42" s="44"/>
      <c r="H42" s="45"/>
      <c r="I42" s="1"/>
      <c r="J42" s="52">
        <f t="shared" si="3"/>
        <v>0</v>
      </c>
      <c r="K42" s="53"/>
      <c r="L42" s="54"/>
      <c r="M42" s="1"/>
      <c r="N42" s="1"/>
      <c r="O42" s="1"/>
      <c r="P42" s="18"/>
      <c r="R42">
        <v>81.400000000000006</v>
      </c>
      <c r="S42" s="27">
        <f t="shared" si="1"/>
        <v>0</v>
      </c>
    </row>
    <row r="43" spans="1:19" ht="18" thickBot="1" x14ac:dyDescent="0.45">
      <c r="A43" s="17"/>
      <c r="B43" s="65"/>
      <c r="C43" s="66"/>
      <c r="D43" s="67"/>
      <c r="E43" s="9"/>
      <c r="F43" s="12"/>
      <c r="G43" s="68"/>
      <c r="H43" s="69"/>
      <c r="I43" s="1"/>
      <c r="J43" s="52">
        <f t="shared" si="3"/>
        <v>0</v>
      </c>
      <c r="K43" s="53"/>
      <c r="L43" s="54"/>
      <c r="M43" s="9"/>
      <c r="N43" s="9"/>
      <c r="O43" s="9"/>
      <c r="P43" s="19"/>
      <c r="R43">
        <v>81.400000000000006</v>
      </c>
      <c r="S43" s="27">
        <f t="shared" si="1"/>
        <v>0</v>
      </c>
    </row>
  </sheetData>
  <mergeCells count="103">
    <mergeCell ref="B43:D43"/>
    <mergeCell ref="G43:H43"/>
    <mergeCell ref="J43:L43"/>
    <mergeCell ref="B41:D41"/>
    <mergeCell ref="G41:H41"/>
    <mergeCell ref="J41:L41"/>
    <mergeCell ref="B42:D42"/>
    <mergeCell ref="G42:H42"/>
    <mergeCell ref="J42:L42"/>
    <mergeCell ref="B39:D39"/>
    <mergeCell ref="G39:H39"/>
    <mergeCell ref="J39:L39"/>
    <mergeCell ref="B40:D40"/>
    <mergeCell ref="G40:H40"/>
    <mergeCell ref="J40:L40"/>
    <mergeCell ref="B37:D37"/>
    <mergeCell ref="G37:H37"/>
    <mergeCell ref="J37:L37"/>
    <mergeCell ref="B38:D38"/>
    <mergeCell ref="G38:H38"/>
    <mergeCell ref="J38:L38"/>
    <mergeCell ref="B35:D35"/>
    <mergeCell ref="G35:H35"/>
    <mergeCell ref="J35:L35"/>
    <mergeCell ref="B36:D36"/>
    <mergeCell ref="G36:H36"/>
    <mergeCell ref="J36:L36"/>
    <mergeCell ref="B33:D33"/>
    <mergeCell ref="G33:H33"/>
    <mergeCell ref="J33:L33"/>
    <mergeCell ref="B34:D34"/>
    <mergeCell ref="G34:H34"/>
    <mergeCell ref="J34:L34"/>
    <mergeCell ref="B30:D30"/>
    <mergeCell ref="G30:H30"/>
    <mergeCell ref="J30:L30"/>
    <mergeCell ref="G31:H31"/>
    <mergeCell ref="J31:L31"/>
    <mergeCell ref="B32:D32"/>
    <mergeCell ref="G32:H32"/>
    <mergeCell ref="J32:L32"/>
    <mergeCell ref="B28:D28"/>
    <mergeCell ref="G28:H28"/>
    <mergeCell ref="J28:L28"/>
    <mergeCell ref="B29:D29"/>
    <mergeCell ref="G29:H29"/>
    <mergeCell ref="J29:L29"/>
    <mergeCell ref="B26:D26"/>
    <mergeCell ref="G26:H26"/>
    <mergeCell ref="J26:L26"/>
    <mergeCell ref="B27:D27"/>
    <mergeCell ref="G27:H27"/>
    <mergeCell ref="J27:L27"/>
    <mergeCell ref="B24:D24"/>
    <mergeCell ref="G24:H24"/>
    <mergeCell ref="J24:L24"/>
    <mergeCell ref="B25:D25"/>
    <mergeCell ref="G25:H25"/>
    <mergeCell ref="J25:L25"/>
    <mergeCell ref="B22:D22"/>
    <mergeCell ref="G22:H22"/>
    <mergeCell ref="J22:L22"/>
    <mergeCell ref="B23:D23"/>
    <mergeCell ref="G23:H23"/>
    <mergeCell ref="J23:L23"/>
    <mergeCell ref="B20:D20"/>
    <mergeCell ref="G20:H20"/>
    <mergeCell ref="J20:L20"/>
    <mergeCell ref="B21:D21"/>
    <mergeCell ref="G21:H21"/>
    <mergeCell ref="J21:L21"/>
    <mergeCell ref="G18:H18"/>
    <mergeCell ref="J18:L18"/>
    <mergeCell ref="G19:H19"/>
    <mergeCell ref="J19:L19"/>
    <mergeCell ref="D13:F13"/>
    <mergeCell ref="K13:N13"/>
    <mergeCell ref="A15:F15"/>
    <mergeCell ref="G15:O15"/>
    <mergeCell ref="B16:D16"/>
    <mergeCell ref="G16:H16"/>
    <mergeCell ref="J16:L16"/>
    <mergeCell ref="D12:F12"/>
    <mergeCell ref="K12:N12"/>
    <mergeCell ref="C4:D4"/>
    <mergeCell ref="C5:D5"/>
    <mergeCell ref="A8:F8"/>
    <mergeCell ref="G8:O8"/>
    <mergeCell ref="D9:F9"/>
    <mergeCell ref="K9:N9"/>
    <mergeCell ref="B17:D17"/>
    <mergeCell ref="G17:H17"/>
    <mergeCell ref="J17:L17"/>
    <mergeCell ref="A1:B1"/>
    <mergeCell ref="C1:D1"/>
    <mergeCell ref="A2:B2"/>
    <mergeCell ref="C2:D2"/>
    <mergeCell ref="A3:B3"/>
    <mergeCell ref="C3:D3"/>
    <mergeCell ref="D10:F10"/>
    <mergeCell ref="K10:N10"/>
    <mergeCell ref="D11:F11"/>
    <mergeCell ref="K11:N1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7"/>
  <sheetViews>
    <sheetView zoomScale="140" zoomScaleNormal="140" workbookViewId="0">
      <selection sqref="A1:XFD1048576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5.296875" customWidth="1"/>
    <col min="4" max="4" width="10.8984375" customWidth="1"/>
    <col min="5" max="5" width="5" customWidth="1"/>
    <col min="6" max="6" width="4.796875" customWidth="1"/>
    <col min="7" max="7" width="7.19921875" customWidth="1"/>
    <col min="8" max="8" width="3.296875" customWidth="1"/>
    <col min="9" max="9" width="6.69921875" customWidth="1"/>
    <col min="10" max="10" width="5.8984375" customWidth="1"/>
    <col min="11" max="11" width="10.8984375" customWidth="1"/>
    <col min="12" max="12" width="5.09765625" customWidth="1"/>
    <col min="13" max="14" width="4.8984375" customWidth="1"/>
    <col min="15" max="15" width="9.69921875" customWidth="1"/>
    <col min="16" max="16" width="7.796875" customWidth="1"/>
  </cols>
  <sheetData>
    <row r="1" spans="1:19" x14ac:dyDescent="0.4">
      <c r="A1" s="29" t="s">
        <v>52</v>
      </c>
      <c r="B1" s="29"/>
      <c r="C1" s="29">
        <v>2</v>
      </c>
      <c r="D1" s="29"/>
      <c r="F1" t="s">
        <v>65</v>
      </c>
    </row>
    <row r="2" spans="1:19" x14ac:dyDescent="0.4">
      <c r="A2" s="29" t="s">
        <v>54</v>
      </c>
      <c r="B2" s="29"/>
      <c r="C2" s="29" t="s">
        <v>57</v>
      </c>
      <c r="D2" s="29"/>
      <c r="F2" t="s">
        <v>87</v>
      </c>
    </row>
    <row r="3" spans="1:19" x14ac:dyDescent="0.4">
      <c r="A3" s="29" t="s">
        <v>53</v>
      </c>
      <c r="B3" s="29"/>
      <c r="C3" s="29">
        <v>201620014</v>
      </c>
      <c r="D3" s="29"/>
    </row>
    <row r="4" spans="1:19" x14ac:dyDescent="0.4">
      <c r="A4" t="s">
        <v>55</v>
      </c>
      <c r="C4" s="29" t="s">
        <v>58</v>
      </c>
      <c r="D4" s="29"/>
    </row>
    <row r="5" spans="1:19" x14ac:dyDescent="0.4">
      <c r="A5" t="s">
        <v>56</v>
      </c>
      <c r="C5" s="29" t="s">
        <v>59</v>
      </c>
      <c r="D5" s="29"/>
    </row>
    <row r="6" spans="1:19" x14ac:dyDescent="0.4">
      <c r="A6" t="s">
        <v>60</v>
      </c>
      <c r="C6" t="s">
        <v>61</v>
      </c>
    </row>
    <row r="7" spans="1:19" ht="18" thickBot="1" x14ac:dyDescent="0.45"/>
    <row r="8" spans="1:19" ht="19.8" thickBot="1" x14ac:dyDescent="0.45">
      <c r="A8" s="32" t="s">
        <v>6</v>
      </c>
      <c r="B8" s="33"/>
      <c r="C8" s="33"/>
      <c r="D8" s="33"/>
      <c r="E8" s="33"/>
      <c r="F8" s="34"/>
      <c r="G8" s="35" t="s">
        <v>7</v>
      </c>
      <c r="H8" s="36"/>
      <c r="I8" s="36"/>
      <c r="J8" s="36"/>
      <c r="K8" s="36"/>
      <c r="L8" s="36"/>
      <c r="M8" s="36"/>
      <c r="N8" s="36"/>
      <c r="O8" s="37"/>
    </row>
    <row r="9" spans="1:19" x14ac:dyDescent="0.4">
      <c r="A9" s="5" t="s">
        <v>0</v>
      </c>
      <c r="B9" s="6" t="s">
        <v>1</v>
      </c>
      <c r="C9" s="6" t="s">
        <v>3</v>
      </c>
      <c r="D9" s="38" t="s">
        <v>4</v>
      </c>
      <c r="E9" s="38"/>
      <c r="F9" s="39"/>
      <c r="G9" s="21" t="s">
        <v>5</v>
      </c>
      <c r="H9" s="22" t="str">
        <f t="shared" ref="H9:J10" si="0">A9</f>
        <v>성별</v>
      </c>
      <c r="I9" s="6" t="str">
        <f t="shared" si="0"/>
        <v>나이</v>
      </c>
      <c r="J9" s="6" t="str">
        <f t="shared" si="0"/>
        <v>코드</v>
      </c>
      <c r="K9" s="40" t="str">
        <f t="shared" ref="K9:K11" si="1">D9</f>
        <v>병명</v>
      </c>
      <c r="L9" s="41"/>
      <c r="M9" s="41"/>
      <c r="N9" s="42"/>
      <c r="O9" s="10" t="str">
        <f>G9</f>
        <v>진료과</v>
      </c>
    </row>
    <row r="10" spans="1:19" x14ac:dyDescent="0.4">
      <c r="A10" s="7" t="s">
        <v>2</v>
      </c>
      <c r="B10" s="1">
        <v>38</v>
      </c>
      <c r="C10" s="1" t="s">
        <v>8</v>
      </c>
      <c r="D10" s="30" t="s">
        <v>89</v>
      </c>
      <c r="E10" s="30"/>
      <c r="F10" s="31"/>
      <c r="G10" s="23" t="s">
        <v>12</v>
      </c>
      <c r="H10" s="2" t="str">
        <f t="shared" si="0"/>
        <v>남</v>
      </c>
      <c r="I10" s="1">
        <f t="shared" si="0"/>
        <v>38</v>
      </c>
      <c r="J10" s="4" t="s">
        <v>62</v>
      </c>
      <c r="K10" s="49" t="s">
        <v>91</v>
      </c>
      <c r="L10" s="50"/>
      <c r="M10" s="50"/>
      <c r="N10" s="51"/>
      <c r="O10" s="11" t="str">
        <f>G10</f>
        <v>신장내과</v>
      </c>
      <c r="P10" t="s">
        <v>64</v>
      </c>
      <c r="Q10" t="s">
        <v>93</v>
      </c>
    </row>
    <row r="11" spans="1:19" x14ac:dyDescent="0.4">
      <c r="A11" s="7"/>
      <c r="B11" s="1"/>
      <c r="C11" s="1" t="s">
        <v>88</v>
      </c>
      <c r="D11" s="30" t="s">
        <v>90</v>
      </c>
      <c r="E11" s="30"/>
      <c r="F11" s="31"/>
      <c r="G11" s="23"/>
      <c r="H11" s="2"/>
      <c r="I11" s="1"/>
      <c r="J11" s="4" t="s">
        <v>92</v>
      </c>
      <c r="K11" s="30" t="str">
        <f t="shared" si="1"/>
        <v>고칼륨혈증</v>
      </c>
      <c r="L11" s="30"/>
      <c r="M11" s="30"/>
      <c r="N11" s="30"/>
      <c r="O11" s="11"/>
      <c r="P11" t="s">
        <v>64</v>
      </c>
    </row>
    <row r="12" spans="1:19" x14ac:dyDescent="0.4">
      <c r="A12" s="7"/>
      <c r="B12" s="1"/>
      <c r="C12" s="1"/>
      <c r="D12" s="30"/>
      <c r="E12" s="30"/>
      <c r="F12" s="31"/>
      <c r="G12" s="23"/>
      <c r="H12" s="2"/>
      <c r="I12" s="1"/>
      <c r="J12" s="1"/>
      <c r="K12" s="30"/>
      <c r="L12" s="30"/>
      <c r="M12" s="30"/>
      <c r="N12" s="30"/>
      <c r="O12" s="11"/>
    </row>
    <row r="13" spans="1:19" ht="18" thickBot="1" x14ac:dyDescent="0.45">
      <c r="A13" s="8"/>
      <c r="B13" s="9"/>
      <c r="C13" s="9"/>
      <c r="D13" s="55"/>
      <c r="E13" s="55"/>
      <c r="F13" s="56"/>
      <c r="G13" s="24"/>
      <c r="H13" s="25"/>
      <c r="I13" s="9"/>
      <c r="J13" s="9"/>
      <c r="K13" s="55"/>
      <c r="L13" s="55"/>
      <c r="M13" s="55"/>
      <c r="N13" s="55"/>
      <c r="O13" s="12"/>
      <c r="R13" t="s">
        <v>106</v>
      </c>
      <c r="S13" t="s">
        <v>107</v>
      </c>
    </row>
    <row r="14" spans="1:19" ht="18" thickBot="1" x14ac:dyDescent="0.45">
      <c r="R14">
        <v>81.400000000000006</v>
      </c>
      <c r="S14">
        <v>73.5</v>
      </c>
    </row>
    <row r="15" spans="1:19" ht="19.8" thickBot="1" x14ac:dyDescent="0.45">
      <c r="A15" s="35" t="s">
        <v>13</v>
      </c>
      <c r="B15" s="36"/>
      <c r="C15" s="36"/>
      <c r="D15" s="36"/>
      <c r="E15" s="36"/>
      <c r="F15" s="37"/>
      <c r="G15" s="35" t="s">
        <v>45</v>
      </c>
      <c r="H15" s="36"/>
      <c r="I15" s="36"/>
      <c r="J15" s="36"/>
      <c r="K15" s="36"/>
      <c r="L15" s="36"/>
      <c r="M15" s="36"/>
      <c r="N15" s="36"/>
      <c r="O15" s="37"/>
    </row>
    <row r="16" spans="1:19" x14ac:dyDescent="0.4">
      <c r="A16" s="5" t="s">
        <v>14</v>
      </c>
      <c r="B16" s="57" t="s">
        <v>20</v>
      </c>
      <c r="C16" s="57"/>
      <c r="D16" s="57"/>
      <c r="E16" s="6" t="s">
        <v>22</v>
      </c>
      <c r="F16" s="10" t="s">
        <v>23</v>
      </c>
      <c r="G16" s="58" t="str">
        <f>A16</f>
        <v>구분</v>
      </c>
      <c r="H16" s="59"/>
      <c r="I16" s="20" t="s">
        <v>42</v>
      </c>
      <c r="J16" s="60" t="str">
        <f>B16</f>
        <v>진료내역</v>
      </c>
      <c r="K16" s="61"/>
      <c r="L16" s="62"/>
      <c r="M16" s="6" t="s">
        <v>22</v>
      </c>
      <c r="N16" s="6" t="s">
        <v>23</v>
      </c>
      <c r="O16" s="6" t="s">
        <v>46</v>
      </c>
      <c r="P16" s="10" t="s">
        <v>48</v>
      </c>
      <c r="Q16" t="s">
        <v>43</v>
      </c>
      <c r="R16" t="s">
        <v>44</v>
      </c>
      <c r="S16" t="s">
        <v>51</v>
      </c>
    </row>
    <row r="17" spans="1:19" x14ac:dyDescent="0.4">
      <c r="A17" s="13" t="s">
        <v>15</v>
      </c>
      <c r="B17" s="43" t="s">
        <v>21</v>
      </c>
      <c r="C17" s="43"/>
      <c r="D17" s="43"/>
      <c r="E17" s="1">
        <v>1</v>
      </c>
      <c r="F17" s="11">
        <v>1</v>
      </c>
      <c r="G17" s="83" t="str">
        <f>A17</f>
        <v>진찰료</v>
      </c>
      <c r="H17" s="84"/>
      <c r="I17" s="85" t="s">
        <v>108</v>
      </c>
      <c r="J17" s="86" t="s">
        <v>109</v>
      </c>
      <c r="K17" s="87"/>
      <c r="L17" s="88"/>
      <c r="M17" s="89">
        <f>E17</f>
        <v>1</v>
      </c>
      <c r="N17" s="89">
        <f>F17</f>
        <v>1</v>
      </c>
      <c r="O17" s="89"/>
      <c r="P17" s="18"/>
      <c r="Q17">
        <v>151.37</v>
      </c>
      <c r="R17">
        <v>73.5</v>
      </c>
      <c r="S17" s="27">
        <f>Q17*M17*N17*R17</f>
        <v>11125.695</v>
      </c>
    </row>
    <row r="18" spans="1:19" x14ac:dyDescent="0.4">
      <c r="A18" s="14"/>
      <c r="B18" s="52" t="s">
        <v>24</v>
      </c>
      <c r="C18" s="53"/>
      <c r="D18" s="54"/>
      <c r="E18" s="1">
        <v>1</v>
      </c>
      <c r="F18" s="11">
        <v>1</v>
      </c>
      <c r="G18" s="83"/>
      <c r="H18" s="84"/>
      <c r="I18" s="108" t="s">
        <v>110</v>
      </c>
      <c r="J18" s="109" t="str">
        <f>B18</f>
        <v>외래환자의약품관리료</v>
      </c>
      <c r="K18" s="110"/>
      <c r="L18" s="111"/>
      <c r="M18" s="89"/>
      <c r="N18" s="89"/>
      <c r="O18" s="89" t="s">
        <v>128</v>
      </c>
      <c r="P18" s="18" t="s">
        <v>129</v>
      </c>
      <c r="R18">
        <f>R17</f>
        <v>73.5</v>
      </c>
      <c r="S18" s="27">
        <f t="shared" ref="S18:S47" si="2">Q18*M18*N18*R18</f>
        <v>0</v>
      </c>
    </row>
    <row r="19" spans="1:19" x14ac:dyDescent="0.4">
      <c r="A19" s="13" t="s">
        <v>16</v>
      </c>
      <c r="B19" s="3" t="s">
        <v>25</v>
      </c>
      <c r="C19" s="3"/>
      <c r="D19" s="3"/>
      <c r="E19" s="1"/>
      <c r="F19" s="11"/>
      <c r="G19" s="83" t="str">
        <f t="shared" ref="G19:G38" si="3">A19</f>
        <v>약재료</v>
      </c>
      <c r="H19" s="84"/>
      <c r="I19" s="89"/>
      <c r="J19" s="94" t="str">
        <f t="shared" ref="J19:J37" si="4">B19</f>
        <v>외래환자조제복약지도료</v>
      </c>
      <c r="K19" s="95"/>
      <c r="L19" s="96"/>
      <c r="M19" s="89"/>
      <c r="N19" s="89"/>
      <c r="O19" s="89" t="s">
        <v>47</v>
      </c>
      <c r="P19" s="18" t="s">
        <v>49</v>
      </c>
      <c r="R19">
        <f t="shared" ref="R19:R47" si="5">R18</f>
        <v>73.5</v>
      </c>
      <c r="S19" s="27">
        <f t="shared" si="2"/>
        <v>0</v>
      </c>
    </row>
    <row r="20" spans="1:19" x14ac:dyDescent="0.4">
      <c r="A20" s="15"/>
      <c r="B20" s="43" t="s">
        <v>94</v>
      </c>
      <c r="C20" s="43"/>
      <c r="D20" s="43"/>
      <c r="E20" s="1">
        <v>1</v>
      </c>
      <c r="F20" s="11">
        <v>28</v>
      </c>
      <c r="G20" s="83"/>
      <c r="H20" s="84"/>
      <c r="I20" s="89"/>
      <c r="J20" s="94" t="str">
        <f t="shared" si="4"/>
        <v>이무테라정</v>
      </c>
      <c r="K20" s="95"/>
      <c r="L20" s="96"/>
      <c r="M20" s="89"/>
      <c r="N20" s="89"/>
      <c r="O20" s="89" t="s">
        <v>47</v>
      </c>
      <c r="P20" s="18" t="s">
        <v>49</v>
      </c>
      <c r="R20">
        <f t="shared" si="5"/>
        <v>73.5</v>
      </c>
      <c r="S20" s="27">
        <f t="shared" si="2"/>
        <v>0</v>
      </c>
    </row>
    <row r="21" spans="1:19" x14ac:dyDescent="0.4">
      <c r="A21" s="15"/>
      <c r="B21" s="43" t="s">
        <v>95</v>
      </c>
      <c r="C21" s="43"/>
      <c r="D21" s="43"/>
      <c r="E21" s="1">
        <v>0.5</v>
      </c>
      <c r="F21" s="11">
        <v>28</v>
      </c>
      <c r="G21" s="83"/>
      <c r="H21" s="84"/>
      <c r="I21" s="89"/>
      <c r="J21" s="94" t="str">
        <f t="shared" si="4"/>
        <v>니솔딘정</v>
      </c>
      <c r="K21" s="95"/>
      <c r="L21" s="96"/>
      <c r="M21" s="89"/>
      <c r="N21" s="89"/>
      <c r="O21" s="89" t="s">
        <v>47</v>
      </c>
      <c r="P21" s="18" t="s">
        <v>49</v>
      </c>
      <c r="R21">
        <f t="shared" si="5"/>
        <v>73.5</v>
      </c>
      <c r="S21" s="27">
        <f t="shared" si="2"/>
        <v>0</v>
      </c>
    </row>
    <row r="22" spans="1:19" x14ac:dyDescent="0.4">
      <c r="A22" s="15"/>
      <c r="B22" s="43" t="s">
        <v>96</v>
      </c>
      <c r="C22" s="43"/>
      <c r="D22" s="43"/>
      <c r="E22" s="1">
        <v>1</v>
      </c>
      <c r="F22" s="11">
        <v>28</v>
      </c>
      <c r="G22" s="83"/>
      <c r="H22" s="84"/>
      <c r="I22" s="89"/>
      <c r="J22" s="94" t="str">
        <f t="shared" si="4"/>
        <v>소론도정</v>
      </c>
      <c r="K22" s="95"/>
      <c r="L22" s="96"/>
      <c r="M22" s="89"/>
      <c r="N22" s="89"/>
      <c r="O22" s="89" t="s">
        <v>47</v>
      </c>
      <c r="P22" s="18" t="s">
        <v>49</v>
      </c>
      <c r="R22">
        <f t="shared" si="5"/>
        <v>73.5</v>
      </c>
      <c r="S22" s="27">
        <f t="shared" si="2"/>
        <v>0</v>
      </c>
    </row>
    <row r="23" spans="1:19" x14ac:dyDescent="0.4">
      <c r="A23" s="15"/>
      <c r="B23" s="43" t="s">
        <v>97</v>
      </c>
      <c r="C23" s="43"/>
      <c r="D23" s="43"/>
      <c r="E23" s="1">
        <v>1</v>
      </c>
      <c r="F23" s="11">
        <v>28</v>
      </c>
      <c r="G23" s="83"/>
      <c r="H23" s="84"/>
      <c r="I23" s="89"/>
      <c r="J23" s="94" t="str">
        <f t="shared" si="4"/>
        <v>토렌도정</v>
      </c>
      <c r="K23" s="95"/>
      <c r="L23" s="96"/>
      <c r="M23" s="89"/>
      <c r="N23" s="89"/>
      <c r="O23" s="89" t="s">
        <v>47</v>
      </c>
      <c r="P23" s="18" t="s">
        <v>49</v>
      </c>
      <c r="R23">
        <f t="shared" si="5"/>
        <v>73.5</v>
      </c>
      <c r="S23" s="27">
        <f t="shared" si="2"/>
        <v>0</v>
      </c>
    </row>
    <row r="24" spans="1:19" x14ac:dyDescent="0.4">
      <c r="A24" s="15"/>
      <c r="B24" s="43" t="s">
        <v>98</v>
      </c>
      <c r="C24" s="43"/>
      <c r="D24" s="43"/>
      <c r="E24" s="1">
        <v>1</v>
      </c>
      <c r="F24" s="11">
        <v>28</v>
      </c>
      <c r="G24" s="83"/>
      <c r="H24" s="84"/>
      <c r="I24" s="89"/>
      <c r="J24" s="94" t="str">
        <f t="shared" si="4"/>
        <v>트리테이스정</v>
      </c>
      <c r="K24" s="95"/>
      <c r="L24" s="96"/>
      <c r="M24" s="89"/>
      <c r="N24" s="89"/>
      <c r="O24" s="89" t="s">
        <v>47</v>
      </c>
      <c r="P24" s="18" t="s">
        <v>49</v>
      </c>
      <c r="R24">
        <f t="shared" si="5"/>
        <v>73.5</v>
      </c>
      <c r="S24" s="27">
        <f t="shared" si="2"/>
        <v>0</v>
      </c>
    </row>
    <row r="25" spans="1:19" x14ac:dyDescent="0.4">
      <c r="A25" s="15"/>
      <c r="B25" s="43"/>
      <c r="C25" s="43"/>
      <c r="D25" s="43"/>
      <c r="E25" s="1"/>
      <c r="F25" s="11"/>
      <c r="G25" s="83"/>
      <c r="H25" s="84"/>
      <c r="I25" s="89"/>
      <c r="J25" s="94">
        <f t="shared" si="4"/>
        <v>0</v>
      </c>
      <c r="K25" s="95"/>
      <c r="L25" s="96"/>
      <c r="M25" s="89"/>
      <c r="N25" s="89"/>
      <c r="O25" s="89" t="s">
        <v>47</v>
      </c>
      <c r="P25" s="18"/>
      <c r="R25">
        <f t="shared" si="5"/>
        <v>73.5</v>
      </c>
      <c r="S25" s="27">
        <f t="shared" si="2"/>
        <v>0</v>
      </c>
    </row>
    <row r="26" spans="1:19" x14ac:dyDescent="0.4">
      <c r="A26" s="15"/>
      <c r="B26" s="43"/>
      <c r="C26" s="43"/>
      <c r="D26" s="43"/>
      <c r="E26" s="1"/>
      <c r="F26" s="11"/>
      <c r="G26" s="83"/>
      <c r="H26" s="84"/>
      <c r="I26" s="89"/>
      <c r="J26" s="94">
        <f t="shared" si="4"/>
        <v>0</v>
      </c>
      <c r="K26" s="95"/>
      <c r="L26" s="96"/>
      <c r="M26" s="89"/>
      <c r="N26" s="89"/>
      <c r="O26" s="89" t="s">
        <v>47</v>
      </c>
      <c r="P26" s="18"/>
      <c r="R26">
        <f t="shared" si="5"/>
        <v>73.5</v>
      </c>
      <c r="S26" s="27">
        <f t="shared" si="2"/>
        <v>0</v>
      </c>
    </row>
    <row r="27" spans="1:19" x14ac:dyDescent="0.4">
      <c r="A27" s="15"/>
      <c r="B27" s="43"/>
      <c r="C27" s="43"/>
      <c r="D27" s="43"/>
      <c r="E27" s="1"/>
      <c r="F27" s="11"/>
      <c r="G27" s="83"/>
      <c r="H27" s="84"/>
      <c r="I27" s="89"/>
      <c r="J27" s="94">
        <f t="shared" si="4"/>
        <v>0</v>
      </c>
      <c r="K27" s="95"/>
      <c r="L27" s="96"/>
      <c r="M27" s="89"/>
      <c r="N27" s="89"/>
      <c r="O27" s="89" t="s">
        <v>47</v>
      </c>
      <c r="P27" s="18"/>
      <c r="R27">
        <f t="shared" si="5"/>
        <v>73.5</v>
      </c>
      <c r="S27" s="27">
        <f t="shared" si="2"/>
        <v>0</v>
      </c>
    </row>
    <row r="28" spans="1:19" x14ac:dyDescent="0.4">
      <c r="A28" s="15"/>
      <c r="B28" s="43"/>
      <c r="C28" s="43"/>
      <c r="D28" s="43"/>
      <c r="E28" s="1"/>
      <c r="F28" s="11"/>
      <c r="G28" s="83"/>
      <c r="H28" s="84"/>
      <c r="I28" s="89"/>
      <c r="J28" s="94">
        <f t="shared" si="4"/>
        <v>0</v>
      </c>
      <c r="K28" s="95"/>
      <c r="L28" s="96"/>
      <c r="M28" s="89"/>
      <c r="N28" s="89"/>
      <c r="O28" s="89" t="s">
        <v>47</v>
      </c>
      <c r="P28" s="18"/>
      <c r="R28">
        <f t="shared" si="5"/>
        <v>73.5</v>
      </c>
      <c r="S28" s="27">
        <f t="shared" si="2"/>
        <v>0</v>
      </c>
    </row>
    <row r="29" spans="1:19" x14ac:dyDescent="0.4">
      <c r="A29" s="15"/>
      <c r="B29" s="43"/>
      <c r="C29" s="43"/>
      <c r="D29" s="43"/>
      <c r="E29" s="1"/>
      <c r="F29" s="11"/>
      <c r="G29" s="83"/>
      <c r="H29" s="84"/>
      <c r="I29" s="89"/>
      <c r="J29" s="94">
        <f t="shared" si="4"/>
        <v>0</v>
      </c>
      <c r="K29" s="95"/>
      <c r="L29" s="96"/>
      <c r="M29" s="89"/>
      <c r="N29" s="89"/>
      <c r="O29" s="89" t="s">
        <v>47</v>
      </c>
      <c r="P29" s="18"/>
      <c r="R29">
        <f t="shared" si="5"/>
        <v>73.5</v>
      </c>
      <c r="S29" s="27">
        <f t="shared" si="2"/>
        <v>0</v>
      </c>
    </row>
    <row r="30" spans="1:19" x14ac:dyDescent="0.4">
      <c r="A30" s="14"/>
      <c r="B30" s="43"/>
      <c r="C30" s="43"/>
      <c r="D30" s="43"/>
      <c r="E30" s="1"/>
      <c r="F30" s="11"/>
      <c r="G30" s="83"/>
      <c r="H30" s="84"/>
      <c r="I30" s="89"/>
      <c r="J30" s="94">
        <f t="shared" si="4"/>
        <v>0</v>
      </c>
      <c r="K30" s="95"/>
      <c r="L30" s="96"/>
      <c r="M30" s="89"/>
      <c r="N30" s="89"/>
      <c r="O30" s="89"/>
      <c r="P30" s="18"/>
      <c r="R30">
        <f t="shared" si="5"/>
        <v>73.5</v>
      </c>
      <c r="S30" s="27">
        <f t="shared" si="2"/>
        <v>0</v>
      </c>
    </row>
    <row r="31" spans="1:19" ht="19.2" customHeight="1" x14ac:dyDescent="0.4">
      <c r="A31" s="80" t="s">
        <v>17</v>
      </c>
      <c r="B31" s="52"/>
      <c r="C31" s="53"/>
      <c r="D31" s="54"/>
      <c r="E31" s="1"/>
      <c r="F31" s="11"/>
      <c r="G31" s="83"/>
      <c r="H31" s="84"/>
      <c r="I31" s="90"/>
      <c r="J31" s="97">
        <f>B31</f>
        <v>0</v>
      </c>
      <c r="K31" s="98"/>
      <c r="L31" s="99"/>
      <c r="M31" s="89">
        <f>E31</f>
        <v>0</v>
      </c>
      <c r="N31" s="89">
        <f t="shared" ref="N31:N33" si="6">F31</f>
        <v>0</v>
      </c>
      <c r="O31" s="89"/>
      <c r="P31" s="18"/>
      <c r="R31">
        <f t="shared" si="5"/>
        <v>73.5</v>
      </c>
      <c r="S31" s="27">
        <f t="shared" si="2"/>
        <v>0</v>
      </c>
    </row>
    <row r="32" spans="1:19" x14ac:dyDescent="0.4">
      <c r="A32" s="81"/>
      <c r="B32" s="43"/>
      <c r="C32" s="43"/>
      <c r="D32" s="43"/>
      <c r="E32" s="1"/>
      <c r="F32" s="11"/>
      <c r="G32" s="83"/>
      <c r="H32" s="84"/>
      <c r="I32" s="85"/>
      <c r="J32" s="97">
        <f t="shared" ref="J32:J33" si="7">B32</f>
        <v>0</v>
      </c>
      <c r="K32" s="98"/>
      <c r="L32" s="99"/>
      <c r="M32" s="89">
        <f t="shared" ref="M32:M33" si="8">E32</f>
        <v>0</v>
      </c>
      <c r="N32" s="89">
        <f t="shared" si="6"/>
        <v>0</v>
      </c>
      <c r="O32" s="89"/>
      <c r="P32" s="18"/>
      <c r="Q32" s="27"/>
      <c r="R32">
        <f t="shared" si="5"/>
        <v>73.5</v>
      </c>
      <c r="S32" s="27">
        <f t="shared" si="2"/>
        <v>0</v>
      </c>
    </row>
    <row r="33" spans="1:19" x14ac:dyDescent="0.4">
      <c r="A33" s="82"/>
      <c r="B33" s="43"/>
      <c r="C33" s="43"/>
      <c r="D33" s="43"/>
      <c r="E33" s="1"/>
      <c r="F33" s="11"/>
      <c r="G33" s="83"/>
      <c r="H33" s="84"/>
      <c r="I33" s="89"/>
      <c r="J33" s="97">
        <f t="shared" si="7"/>
        <v>0</v>
      </c>
      <c r="K33" s="98"/>
      <c r="L33" s="99"/>
      <c r="M33" s="89">
        <f t="shared" si="8"/>
        <v>0</v>
      </c>
      <c r="N33" s="89">
        <f t="shared" si="6"/>
        <v>0</v>
      </c>
      <c r="O33" s="89"/>
      <c r="P33" s="18"/>
      <c r="R33">
        <f t="shared" si="5"/>
        <v>73.5</v>
      </c>
      <c r="S33" s="27">
        <f t="shared" si="2"/>
        <v>0</v>
      </c>
    </row>
    <row r="34" spans="1:19" ht="19.2" customHeight="1" x14ac:dyDescent="0.4">
      <c r="A34" s="80" t="s">
        <v>18</v>
      </c>
      <c r="B34" s="43"/>
      <c r="C34" s="43"/>
      <c r="D34" s="43"/>
      <c r="E34" s="1"/>
      <c r="F34" s="11"/>
      <c r="G34" s="83"/>
      <c r="H34" s="84"/>
      <c r="I34" s="90"/>
      <c r="J34" s="91"/>
      <c r="K34" s="92"/>
      <c r="L34" s="93"/>
      <c r="M34" s="90"/>
      <c r="N34" s="89"/>
      <c r="O34" s="89"/>
      <c r="P34" s="18"/>
      <c r="R34">
        <f t="shared" si="5"/>
        <v>73.5</v>
      </c>
      <c r="S34" s="27">
        <f t="shared" si="2"/>
        <v>0</v>
      </c>
    </row>
    <row r="35" spans="1:19" x14ac:dyDescent="0.4">
      <c r="A35" s="81"/>
      <c r="B35" s="43"/>
      <c r="C35" s="43"/>
      <c r="D35" s="43"/>
      <c r="E35" s="1"/>
      <c r="F35" s="11"/>
      <c r="G35" s="83"/>
      <c r="H35" s="84"/>
      <c r="I35" s="89"/>
      <c r="J35" s="94"/>
      <c r="K35" s="95"/>
      <c r="L35" s="96"/>
      <c r="M35" s="89"/>
      <c r="N35" s="89"/>
      <c r="O35" s="89"/>
      <c r="P35" s="18"/>
      <c r="R35">
        <f t="shared" si="5"/>
        <v>73.5</v>
      </c>
      <c r="S35" s="27">
        <f t="shared" si="2"/>
        <v>0</v>
      </c>
    </row>
    <row r="36" spans="1:19" x14ac:dyDescent="0.4">
      <c r="A36" s="81"/>
      <c r="B36" s="43"/>
      <c r="C36" s="43"/>
      <c r="D36" s="43"/>
      <c r="E36" s="1"/>
      <c r="F36" s="11"/>
      <c r="G36" s="83"/>
      <c r="H36" s="84"/>
      <c r="I36" s="89"/>
      <c r="J36" s="94">
        <f t="shared" si="4"/>
        <v>0</v>
      </c>
      <c r="K36" s="95"/>
      <c r="L36" s="96"/>
      <c r="M36" s="89"/>
      <c r="N36" s="89"/>
      <c r="O36" s="89"/>
      <c r="P36" s="18"/>
      <c r="R36">
        <f t="shared" si="5"/>
        <v>73.5</v>
      </c>
      <c r="S36" s="27">
        <f t="shared" si="2"/>
        <v>0</v>
      </c>
    </row>
    <row r="37" spans="1:19" x14ac:dyDescent="0.4">
      <c r="A37" s="82"/>
      <c r="B37" s="43"/>
      <c r="C37" s="43"/>
      <c r="D37" s="43"/>
      <c r="E37" s="1"/>
      <c r="F37" s="11"/>
      <c r="G37" s="83"/>
      <c r="H37" s="84"/>
      <c r="I37" s="89"/>
      <c r="J37" s="94">
        <f t="shared" si="4"/>
        <v>0</v>
      </c>
      <c r="K37" s="95"/>
      <c r="L37" s="96"/>
      <c r="M37" s="89"/>
      <c r="N37" s="89"/>
      <c r="O37" s="89"/>
      <c r="P37" s="18"/>
      <c r="R37">
        <f t="shared" si="5"/>
        <v>73.5</v>
      </c>
      <c r="S37" s="27">
        <f t="shared" si="2"/>
        <v>0</v>
      </c>
    </row>
    <row r="38" spans="1:19" x14ac:dyDescent="0.4">
      <c r="A38" s="13" t="s">
        <v>19</v>
      </c>
      <c r="B38" s="64" t="s">
        <v>99</v>
      </c>
      <c r="C38" s="64"/>
      <c r="D38" s="64"/>
      <c r="E38" s="1">
        <v>1</v>
      </c>
      <c r="F38" s="11">
        <v>1</v>
      </c>
      <c r="G38" s="83" t="str">
        <f t="shared" si="3"/>
        <v>검사료</v>
      </c>
      <c r="H38" s="84"/>
      <c r="I38" s="90" t="s">
        <v>111</v>
      </c>
      <c r="J38" s="97" t="str">
        <f>B38</f>
        <v>총단백정량</v>
      </c>
      <c r="K38" s="98"/>
      <c r="L38" s="99"/>
      <c r="M38" s="89">
        <f t="shared" ref="M38:N41" si="9">E38</f>
        <v>1</v>
      </c>
      <c r="N38" s="89">
        <f t="shared" si="9"/>
        <v>1</v>
      </c>
      <c r="O38" s="89"/>
      <c r="P38" s="18"/>
      <c r="Q38">
        <v>17.71</v>
      </c>
      <c r="R38">
        <f t="shared" si="5"/>
        <v>73.5</v>
      </c>
      <c r="S38" s="27">
        <f t="shared" si="2"/>
        <v>1301.6850000000002</v>
      </c>
    </row>
    <row r="39" spans="1:19" x14ac:dyDescent="0.4">
      <c r="A39" s="15"/>
      <c r="B39" s="64" t="s">
        <v>100</v>
      </c>
      <c r="C39" s="64"/>
      <c r="D39" s="64"/>
      <c r="E39" s="1">
        <v>1</v>
      </c>
      <c r="F39" s="11">
        <v>1</v>
      </c>
      <c r="G39" s="83"/>
      <c r="H39" s="84"/>
      <c r="I39" s="90" t="s">
        <v>112</v>
      </c>
      <c r="J39" s="97" t="str">
        <f>B39</f>
        <v>알부민</v>
      </c>
      <c r="K39" s="98"/>
      <c r="L39" s="99"/>
      <c r="M39" s="89">
        <f t="shared" ref="M39" si="10">E39</f>
        <v>1</v>
      </c>
      <c r="N39" s="89">
        <f t="shared" ref="N39" si="11">F39</f>
        <v>1</v>
      </c>
      <c r="O39" s="89"/>
      <c r="P39" s="18"/>
      <c r="Q39">
        <v>22.45</v>
      </c>
      <c r="R39">
        <f t="shared" si="5"/>
        <v>73.5</v>
      </c>
      <c r="S39" s="27">
        <f t="shared" si="2"/>
        <v>1650.075</v>
      </c>
    </row>
    <row r="40" spans="1:19" x14ac:dyDescent="0.4">
      <c r="A40" s="15"/>
      <c r="B40" s="64" t="s">
        <v>101</v>
      </c>
      <c r="C40" s="64"/>
      <c r="D40" s="64"/>
      <c r="E40" s="1">
        <v>1</v>
      </c>
      <c r="F40" s="11">
        <v>1</v>
      </c>
      <c r="G40" s="83"/>
      <c r="H40" s="84"/>
      <c r="I40" s="100" t="s">
        <v>113</v>
      </c>
      <c r="J40" s="107" t="s">
        <v>114</v>
      </c>
      <c r="K40" s="87"/>
      <c r="L40" s="88"/>
      <c r="M40" s="89">
        <f t="shared" si="9"/>
        <v>1</v>
      </c>
      <c r="N40" s="89">
        <f t="shared" si="9"/>
        <v>1</v>
      </c>
      <c r="O40" s="89"/>
      <c r="P40" s="18"/>
      <c r="Q40">
        <v>20.09</v>
      </c>
      <c r="R40">
        <f t="shared" si="5"/>
        <v>73.5</v>
      </c>
      <c r="S40" s="27">
        <f t="shared" si="2"/>
        <v>1476.615</v>
      </c>
    </row>
    <row r="41" spans="1:19" x14ac:dyDescent="0.4">
      <c r="A41" s="15"/>
      <c r="B41" s="64" t="s">
        <v>102</v>
      </c>
      <c r="C41" s="64"/>
      <c r="D41" s="64"/>
      <c r="E41" s="1">
        <v>1</v>
      </c>
      <c r="F41" s="11">
        <v>1</v>
      </c>
      <c r="G41" s="83"/>
      <c r="H41" s="84"/>
      <c r="I41" s="100" t="s">
        <v>117</v>
      </c>
      <c r="J41" s="107" t="s">
        <v>115</v>
      </c>
      <c r="K41" s="87"/>
      <c r="L41" s="88"/>
      <c r="M41" s="89">
        <f t="shared" si="9"/>
        <v>1</v>
      </c>
      <c r="N41" s="89">
        <f t="shared" si="9"/>
        <v>1</v>
      </c>
      <c r="O41" s="89"/>
      <c r="P41" s="18"/>
      <c r="Q41">
        <v>23.58</v>
      </c>
      <c r="R41">
        <f t="shared" si="5"/>
        <v>73.5</v>
      </c>
      <c r="S41" s="27">
        <f t="shared" si="2"/>
        <v>1733.1299999999999</v>
      </c>
    </row>
    <row r="42" spans="1:19" x14ac:dyDescent="0.4">
      <c r="A42" s="16"/>
      <c r="B42" s="52" t="s">
        <v>103</v>
      </c>
      <c r="C42" s="53"/>
      <c r="D42" s="54"/>
      <c r="E42" s="1">
        <v>1</v>
      </c>
      <c r="F42" s="11">
        <v>1</v>
      </c>
      <c r="G42" s="83"/>
      <c r="H42" s="84"/>
      <c r="I42" s="90" t="s">
        <v>118</v>
      </c>
      <c r="J42" s="107" t="s">
        <v>116</v>
      </c>
      <c r="K42" s="87"/>
      <c r="L42" s="88"/>
      <c r="M42" s="89">
        <f t="shared" ref="M42:M45" si="12">E42</f>
        <v>1</v>
      </c>
      <c r="N42" s="89">
        <f t="shared" ref="N42:N45" si="13">F42</f>
        <v>1</v>
      </c>
      <c r="O42" s="89"/>
      <c r="P42" s="18"/>
      <c r="Q42">
        <v>23.01</v>
      </c>
      <c r="R42">
        <f t="shared" si="5"/>
        <v>73.5</v>
      </c>
      <c r="S42" s="27">
        <f t="shared" si="2"/>
        <v>1691.2350000000001</v>
      </c>
    </row>
    <row r="43" spans="1:19" x14ac:dyDescent="0.4">
      <c r="A43" s="16"/>
      <c r="B43" s="77" t="s">
        <v>119</v>
      </c>
      <c r="C43" s="78"/>
      <c r="D43" s="79"/>
      <c r="E43" s="1">
        <v>1</v>
      </c>
      <c r="F43" s="11">
        <v>1</v>
      </c>
      <c r="G43" s="101"/>
      <c r="H43" s="102"/>
      <c r="I43" s="100" t="s">
        <v>123</v>
      </c>
      <c r="J43" s="107" t="s">
        <v>120</v>
      </c>
      <c r="K43" s="87"/>
      <c r="L43" s="88"/>
      <c r="M43" s="89">
        <f t="shared" si="12"/>
        <v>1</v>
      </c>
      <c r="N43" s="89">
        <f t="shared" si="13"/>
        <v>1</v>
      </c>
      <c r="O43" s="103"/>
      <c r="P43" s="76"/>
      <c r="Q43">
        <v>22.02</v>
      </c>
      <c r="R43">
        <f>R42</f>
        <v>73.5</v>
      </c>
      <c r="S43" s="27">
        <f t="shared" si="2"/>
        <v>1618.47</v>
      </c>
    </row>
    <row r="44" spans="1:19" x14ac:dyDescent="0.4">
      <c r="A44" s="16"/>
      <c r="B44" s="70" t="s">
        <v>125</v>
      </c>
      <c r="C44" s="71"/>
      <c r="D44" s="72"/>
      <c r="E44" s="1">
        <v>1</v>
      </c>
      <c r="F44" s="11">
        <v>1</v>
      </c>
      <c r="G44" s="101"/>
      <c r="H44" s="102"/>
      <c r="I44" s="100" t="s">
        <v>127</v>
      </c>
      <c r="J44" s="107" t="s">
        <v>126</v>
      </c>
      <c r="K44" s="87"/>
      <c r="L44" s="88"/>
      <c r="M44" s="89">
        <f t="shared" si="12"/>
        <v>1</v>
      </c>
      <c r="N44" s="89">
        <f t="shared" si="13"/>
        <v>1</v>
      </c>
      <c r="O44" s="103"/>
      <c r="P44" s="76"/>
      <c r="Q44">
        <v>46.89</v>
      </c>
      <c r="R44">
        <f t="shared" si="5"/>
        <v>73.5</v>
      </c>
      <c r="S44" s="27">
        <f t="shared" si="2"/>
        <v>3446.415</v>
      </c>
    </row>
    <row r="45" spans="1:19" x14ac:dyDescent="0.4">
      <c r="A45" s="16"/>
      <c r="B45" s="70" t="s">
        <v>121</v>
      </c>
      <c r="C45" s="71"/>
      <c r="D45" s="72"/>
      <c r="E45" s="1">
        <v>1</v>
      </c>
      <c r="F45" s="11">
        <v>1</v>
      </c>
      <c r="G45" s="101"/>
      <c r="H45" s="102"/>
      <c r="I45" s="100" t="s">
        <v>124</v>
      </c>
      <c r="J45" s="107" t="s">
        <v>122</v>
      </c>
      <c r="K45" s="87"/>
      <c r="L45" s="88"/>
      <c r="M45" s="89">
        <f t="shared" si="12"/>
        <v>1</v>
      </c>
      <c r="N45" s="89">
        <f t="shared" si="13"/>
        <v>1</v>
      </c>
      <c r="O45" s="103"/>
      <c r="P45" s="76"/>
      <c r="Q45">
        <v>80.37</v>
      </c>
      <c r="R45">
        <f t="shared" si="5"/>
        <v>73.5</v>
      </c>
      <c r="S45" s="27"/>
    </row>
    <row r="46" spans="1:19" x14ac:dyDescent="0.4">
      <c r="A46" s="16"/>
      <c r="B46" s="52" t="s">
        <v>104</v>
      </c>
      <c r="C46" s="53"/>
      <c r="D46" s="54"/>
      <c r="E46" s="1">
        <v>1</v>
      </c>
      <c r="F46" s="11">
        <v>1</v>
      </c>
      <c r="G46" s="101"/>
      <c r="H46" s="102"/>
      <c r="I46" s="100" t="s">
        <v>130</v>
      </c>
      <c r="J46" s="97" t="str">
        <f t="shared" ref="J46:J47" si="14">B46</f>
        <v>아포지단백A</v>
      </c>
      <c r="K46" s="98"/>
      <c r="L46" s="99"/>
      <c r="M46" s="89"/>
      <c r="N46" s="89"/>
      <c r="O46" s="103" t="s">
        <v>128</v>
      </c>
      <c r="P46" s="76" t="s">
        <v>132</v>
      </c>
      <c r="Q46">
        <v>102.63</v>
      </c>
      <c r="R46">
        <f t="shared" si="5"/>
        <v>73.5</v>
      </c>
      <c r="S46" s="27"/>
    </row>
    <row r="47" spans="1:19" ht="18" thickBot="1" x14ac:dyDescent="0.45">
      <c r="A47" s="17"/>
      <c r="B47" s="52" t="s">
        <v>105</v>
      </c>
      <c r="C47" s="53"/>
      <c r="D47" s="54"/>
      <c r="E47" s="1">
        <v>1</v>
      </c>
      <c r="F47" s="11">
        <v>1</v>
      </c>
      <c r="G47" s="104"/>
      <c r="H47" s="105"/>
      <c r="I47" s="100" t="s">
        <v>131</v>
      </c>
      <c r="J47" s="97" t="str">
        <f t="shared" si="14"/>
        <v>아포지단백B</v>
      </c>
      <c r="K47" s="98"/>
      <c r="L47" s="99"/>
      <c r="M47" s="89"/>
      <c r="N47" s="89"/>
      <c r="O47" s="106" t="s">
        <v>128</v>
      </c>
      <c r="P47" s="76" t="s">
        <v>132</v>
      </c>
      <c r="Q47">
        <v>106.5</v>
      </c>
      <c r="R47">
        <f t="shared" si="5"/>
        <v>73.5</v>
      </c>
      <c r="S47" s="27">
        <f t="shared" si="2"/>
        <v>0</v>
      </c>
    </row>
  </sheetData>
  <mergeCells count="119">
    <mergeCell ref="J43:L43"/>
    <mergeCell ref="J44:L44"/>
    <mergeCell ref="J45:L45"/>
    <mergeCell ref="J46:L46"/>
    <mergeCell ref="B18:D18"/>
    <mergeCell ref="A31:A33"/>
    <mergeCell ref="A34:A37"/>
    <mergeCell ref="B31:D31"/>
    <mergeCell ref="B43:D43"/>
    <mergeCell ref="B44:D44"/>
    <mergeCell ref="B45:D45"/>
    <mergeCell ref="B46:D46"/>
    <mergeCell ref="G43:H43"/>
    <mergeCell ref="G44:H44"/>
    <mergeCell ref="G45:H45"/>
    <mergeCell ref="G46:H46"/>
    <mergeCell ref="C5:D5"/>
    <mergeCell ref="J41:L41"/>
    <mergeCell ref="J42:L42"/>
    <mergeCell ref="J47:L47"/>
    <mergeCell ref="A1:B1"/>
    <mergeCell ref="A2:B2"/>
    <mergeCell ref="A3:B3"/>
    <mergeCell ref="C1:D1"/>
    <mergeCell ref="C2:D2"/>
    <mergeCell ref="C3:D3"/>
    <mergeCell ref="C4:D4"/>
    <mergeCell ref="J33:L33"/>
    <mergeCell ref="J34:L34"/>
    <mergeCell ref="J35:L35"/>
    <mergeCell ref="J36:L36"/>
    <mergeCell ref="J37:L37"/>
    <mergeCell ref="J38:L38"/>
    <mergeCell ref="J22:L22"/>
    <mergeCell ref="J23:L23"/>
    <mergeCell ref="J24:L24"/>
    <mergeCell ref="J25:L25"/>
    <mergeCell ref="J26:L26"/>
    <mergeCell ref="J27:L27"/>
    <mergeCell ref="D13:F13"/>
    <mergeCell ref="G8:O8"/>
    <mergeCell ref="A8:F8"/>
    <mergeCell ref="B42:D42"/>
    <mergeCell ref="B47:D47"/>
    <mergeCell ref="J19:L19"/>
    <mergeCell ref="J16:L16"/>
    <mergeCell ref="J17:L17"/>
    <mergeCell ref="J18:L18"/>
    <mergeCell ref="J20:L20"/>
    <mergeCell ref="G15:O15"/>
    <mergeCell ref="K9:N9"/>
    <mergeCell ref="K10:N10"/>
    <mergeCell ref="K11:N11"/>
    <mergeCell ref="K12:N12"/>
    <mergeCell ref="K13:N13"/>
    <mergeCell ref="J21:L21"/>
    <mergeCell ref="J39:L39"/>
    <mergeCell ref="J40:L40"/>
    <mergeCell ref="J29:L29"/>
    <mergeCell ref="J30:L30"/>
    <mergeCell ref="J31:L31"/>
    <mergeCell ref="J32:L32"/>
    <mergeCell ref="J28:L28"/>
    <mergeCell ref="G41:H41"/>
    <mergeCell ref="G42:H42"/>
    <mergeCell ref="G47:H47"/>
    <mergeCell ref="G16:H16"/>
    <mergeCell ref="G35:H35"/>
    <mergeCell ref="G36:H36"/>
    <mergeCell ref="G37:H37"/>
    <mergeCell ref="G38:H38"/>
    <mergeCell ref="G39:H39"/>
    <mergeCell ref="G40:H40"/>
    <mergeCell ref="G29:H29"/>
    <mergeCell ref="G30:H30"/>
    <mergeCell ref="G31:H31"/>
    <mergeCell ref="G32:H32"/>
    <mergeCell ref="G33:H33"/>
    <mergeCell ref="G34:H34"/>
    <mergeCell ref="G23:H23"/>
    <mergeCell ref="G24:H24"/>
    <mergeCell ref="G25:H25"/>
    <mergeCell ref="G26:H26"/>
    <mergeCell ref="G27:H27"/>
    <mergeCell ref="G28:H28"/>
    <mergeCell ref="B39:D39"/>
    <mergeCell ref="B40:D40"/>
    <mergeCell ref="B41:D41"/>
    <mergeCell ref="A15:F15"/>
    <mergeCell ref="G17:H17"/>
    <mergeCell ref="G18:H18"/>
    <mergeCell ref="G19:H19"/>
    <mergeCell ref="G20:H20"/>
    <mergeCell ref="G21:H21"/>
    <mergeCell ref="G22:H22"/>
    <mergeCell ref="B32:D32"/>
    <mergeCell ref="B33:D33"/>
    <mergeCell ref="B35:D35"/>
    <mergeCell ref="B36:D36"/>
    <mergeCell ref="B37:D37"/>
    <mergeCell ref="B38:D38"/>
    <mergeCell ref="B34:D34"/>
    <mergeCell ref="B25:D25"/>
    <mergeCell ref="B26:D26"/>
    <mergeCell ref="B27:D27"/>
    <mergeCell ref="B28:D28"/>
    <mergeCell ref="B29:D29"/>
    <mergeCell ref="B30:D30"/>
    <mergeCell ref="B17:D17"/>
    <mergeCell ref="B20:D20"/>
    <mergeCell ref="B21:D21"/>
    <mergeCell ref="B22:D22"/>
    <mergeCell ref="B23:D23"/>
    <mergeCell ref="B24:D24"/>
    <mergeCell ref="B16:D16"/>
    <mergeCell ref="D9:F9"/>
    <mergeCell ref="D10:F10"/>
    <mergeCell ref="D11:F11"/>
    <mergeCell ref="D12:F1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opLeftCell="A13" workbookViewId="0">
      <selection activeCell="B18" sqref="B18:D18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5.296875" customWidth="1"/>
    <col min="4" max="4" width="10.8984375" customWidth="1"/>
    <col min="5" max="5" width="5" customWidth="1"/>
    <col min="6" max="6" width="4.796875" customWidth="1"/>
    <col min="7" max="7" width="7.19921875" customWidth="1"/>
    <col min="8" max="8" width="3.296875" customWidth="1"/>
    <col min="9" max="9" width="8.09765625" customWidth="1"/>
    <col min="10" max="10" width="5.8984375" customWidth="1"/>
    <col min="11" max="11" width="10.8984375" customWidth="1"/>
    <col min="12" max="12" width="5.09765625" customWidth="1"/>
    <col min="13" max="14" width="4.8984375" customWidth="1"/>
    <col min="15" max="15" width="9.69921875" customWidth="1"/>
    <col min="16" max="16" width="7.796875" customWidth="1"/>
  </cols>
  <sheetData>
    <row r="1" spans="1:19" x14ac:dyDescent="0.4">
      <c r="A1" s="29" t="s">
        <v>52</v>
      </c>
      <c r="B1" s="29"/>
      <c r="C1" s="29">
        <v>3</v>
      </c>
      <c r="D1" s="29"/>
      <c r="F1" t="s">
        <v>65</v>
      </c>
    </row>
    <row r="2" spans="1:19" x14ac:dyDescent="0.4">
      <c r="A2" s="29" t="s">
        <v>54</v>
      </c>
      <c r="B2" s="29"/>
      <c r="C2" s="29" t="s">
        <v>57</v>
      </c>
      <c r="D2" s="29"/>
      <c r="F2" t="s">
        <v>133</v>
      </c>
    </row>
    <row r="3" spans="1:19" x14ac:dyDescent="0.4">
      <c r="A3" s="29" t="s">
        <v>53</v>
      </c>
      <c r="B3" s="29"/>
      <c r="C3" s="29">
        <v>201620014</v>
      </c>
      <c r="D3" s="29"/>
    </row>
    <row r="4" spans="1:19" x14ac:dyDescent="0.4">
      <c r="A4" t="s">
        <v>55</v>
      </c>
      <c r="C4" s="29" t="s">
        <v>58</v>
      </c>
      <c r="D4" s="29"/>
    </row>
    <row r="5" spans="1:19" x14ac:dyDescent="0.4">
      <c r="A5" t="s">
        <v>56</v>
      </c>
      <c r="C5" s="29" t="s">
        <v>59</v>
      </c>
      <c r="D5" s="29"/>
    </row>
    <row r="6" spans="1:19" x14ac:dyDescent="0.4">
      <c r="A6" t="s">
        <v>60</v>
      </c>
      <c r="C6" t="s">
        <v>61</v>
      </c>
    </row>
    <row r="7" spans="1:19" ht="18" thickBot="1" x14ac:dyDescent="0.45"/>
    <row r="8" spans="1:19" ht="19.8" thickBot="1" x14ac:dyDescent="0.45">
      <c r="A8" s="32" t="s">
        <v>6</v>
      </c>
      <c r="B8" s="33"/>
      <c r="C8" s="33"/>
      <c r="D8" s="33"/>
      <c r="E8" s="33"/>
      <c r="F8" s="34"/>
      <c r="G8" s="35" t="s">
        <v>7</v>
      </c>
      <c r="H8" s="36"/>
      <c r="I8" s="36"/>
      <c r="J8" s="36"/>
      <c r="K8" s="36"/>
      <c r="L8" s="36"/>
      <c r="M8" s="36"/>
      <c r="N8" s="36"/>
      <c r="O8" s="37"/>
    </row>
    <row r="9" spans="1:19" x14ac:dyDescent="0.4">
      <c r="A9" s="5" t="s">
        <v>0</v>
      </c>
      <c r="B9" s="6" t="s">
        <v>1</v>
      </c>
      <c r="C9" s="6" t="s">
        <v>3</v>
      </c>
      <c r="D9" s="38" t="s">
        <v>4</v>
      </c>
      <c r="E9" s="38"/>
      <c r="F9" s="39"/>
      <c r="G9" s="21" t="s">
        <v>5</v>
      </c>
      <c r="H9" s="22" t="str">
        <f t="shared" ref="H9:K11" si="0">A9</f>
        <v>성별</v>
      </c>
      <c r="I9" s="6" t="str">
        <f t="shared" si="0"/>
        <v>나이</v>
      </c>
      <c r="J9" s="6" t="str">
        <f t="shared" si="0"/>
        <v>코드</v>
      </c>
      <c r="K9" s="40" t="str">
        <f t="shared" si="0"/>
        <v>병명</v>
      </c>
      <c r="L9" s="41"/>
      <c r="M9" s="41"/>
      <c r="N9" s="42"/>
      <c r="O9" s="10" t="str">
        <f>G9</f>
        <v>진료과</v>
      </c>
    </row>
    <row r="10" spans="1:19" x14ac:dyDescent="0.4">
      <c r="A10" s="7" t="s">
        <v>134</v>
      </c>
      <c r="B10" s="1">
        <v>65</v>
      </c>
      <c r="C10" s="1" t="s">
        <v>135</v>
      </c>
      <c r="D10" s="30" t="s">
        <v>138</v>
      </c>
      <c r="E10" s="30"/>
      <c r="F10" s="31"/>
      <c r="G10" s="23" t="s">
        <v>12</v>
      </c>
      <c r="H10" s="2" t="str">
        <f t="shared" si="0"/>
        <v>여</v>
      </c>
      <c r="I10" s="1">
        <f t="shared" si="0"/>
        <v>65</v>
      </c>
      <c r="J10" s="4" t="s">
        <v>141</v>
      </c>
      <c r="K10" s="49" t="s">
        <v>143</v>
      </c>
      <c r="L10" s="50"/>
      <c r="M10" s="50"/>
      <c r="N10" s="51"/>
      <c r="O10" s="11" t="str">
        <f>G10</f>
        <v>신장내과</v>
      </c>
      <c r="P10" t="s">
        <v>64</v>
      </c>
      <c r="Q10" t="s">
        <v>93</v>
      </c>
    </row>
    <row r="11" spans="1:19" x14ac:dyDescent="0.4">
      <c r="A11" s="7"/>
      <c r="B11" s="1"/>
      <c r="C11" s="1" t="s">
        <v>136</v>
      </c>
      <c r="D11" s="30" t="s">
        <v>139</v>
      </c>
      <c r="E11" s="30"/>
      <c r="F11" s="31"/>
      <c r="G11" s="23"/>
      <c r="H11" s="2"/>
      <c r="I11" s="1"/>
      <c r="J11" s="4" t="s">
        <v>136</v>
      </c>
      <c r="K11" s="30" t="str">
        <f t="shared" si="0"/>
        <v>위궤양</v>
      </c>
      <c r="L11" s="30"/>
      <c r="M11" s="30"/>
      <c r="N11" s="30"/>
      <c r="O11" s="11"/>
    </row>
    <row r="12" spans="1:19" x14ac:dyDescent="0.4">
      <c r="A12" s="7"/>
      <c r="B12" s="1"/>
      <c r="C12" s="1" t="s">
        <v>137</v>
      </c>
      <c r="D12" s="30" t="s">
        <v>140</v>
      </c>
      <c r="E12" s="30"/>
      <c r="F12" s="31"/>
      <c r="G12" s="23"/>
      <c r="H12" s="2"/>
      <c r="I12" s="1"/>
      <c r="J12" s="4" t="s">
        <v>142</v>
      </c>
      <c r="K12" s="112" t="s">
        <v>144</v>
      </c>
      <c r="L12" s="113"/>
      <c r="M12" s="113"/>
      <c r="N12" s="113"/>
      <c r="O12" s="11"/>
      <c r="P12" t="s">
        <v>64</v>
      </c>
      <c r="Q12" t="s">
        <v>93</v>
      </c>
    </row>
    <row r="13" spans="1:19" ht="18" thickBot="1" x14ac:dyDescent="0.45">
      <c r="A13" s="8"/>
      <c r="B13" s="9"/>
      <c r="C13" s="9"/>
      <c r="D13" s="55"/>
      <c r="E13" s="55"/>
      <c r="F13" s="56"/>
      <c r="G13" s="24"/>
      <c r="H13" s="25"/>
      <c r="I13" s="9"/>
      <c r="J13" s="9"/>
      <c r="K13" s="55"/>
      <c r="L13" s="55"/>
      <c r="M13" s="55"/>
      <c r="N13" s="55"/>
      <c r="O13" s="12"/>
      <c r="R13" t="s">
        <v>106</v>
      </c>
      <c r="S13" t="s">
        <v>107</v>
      </c>
    </row>
    <row r="14" spans="1:19" ht="18" thickBot="1" x14ac:dyDescent="0.45">
      <c r="R14">
        <v>81.400000000000006</v>
      </c>
      <c r="S14">
        <v>73.5</v>
      </c>
    </row>
    <row r="15" spans="1:19" ht="19.8" thickBot="1" x14ac:dyDescent="0.45">
      <c r="A15" s="35" t="s">
        <v>6</v>
      </c>
      <c r="B15" s="36"/>
      <c r="C15" s="36"/>
      <c r="D15" s="36"/>
      <c r="E15" s="36"/>
      <c r="F15" s="37"/>
      <c r="G15" s="35" t="s">
        <v>7</v>
      </c>
      <c r="H15" s="36"/>
      <c r="I15" s="36"/>
      <c r="J15" s="36"/>
      <c r="K15" s="36"/>
      <c r="L15" s="36"/>
      <c r="M15" s="36"/>
      <c r="N15" s="36"/>
      <c r="O15" s="37"/>
    </row>
    <row r="16" spans="1:19" x14ac:dyDescent="0.4">
      <c r="A16" s="5" t="s">
        <v>14</v>
      </c>
      <c r="B16" s="57" t="s">
        <v>20</v>
      </c>
      <c r="C16" s="57"/>
      <c r="D16" s="57"/>
      <c r="E16" s="6" t="s">
        <v>22</v>
      </c>
      <c r="F16" s="10" t="s">
        <v>23</v>
      </c>
      <c r="G16" s="58" t="str">
        <f>A16</f>
        <v>구분</v>
      </c>
      <c r="H16" s="59"/>
      <c r="I16" s="20" t="s">
        <v>3</v>
      </c>
      <c r="J16" s="60" t="str">
        <f>B16</f>
        <v>진료내역</v>
      </c>
      <c r="K16" s="61"/>
      <c r="L16" s="62"/>
      <c r="M16" s="6" t="s">
        <v>22</v>
      </c>
      <c r="N16" s="6" t="s">
        <v>23</v>
      </c>
      <c r="O16" s="6" t="s">
        <v>46</v>
      </c>
      <c r="P16" s="10" t="s">
        <v>48</v>
      </c>
      <c r="Q16" t="s">
        <v>43</v>
      </c>
      <c r="R16" t="s">
        <v>44</v>
      </c>
      <c r="S16" t="s">
        <v>51</v>
      </c>
    </row>
    <row r="17" spans="1:19" x14ac:dyDescent="0.4">
      <c r="A17" s="13" t="s">
        <v>15</v>
      </c>
      <c r="B17" s="43" t="s">
        <v>21</v>
      </c>
      <c r="C17" s="43"/>
      <c r="D17" s="43"/>
      <c r="E17" s="1">
        <v>1</v>
      </c>
      <c r="F17" s="11">
        <v>1</v>
      </c>
      <c r="G17" s="83" t="str">
        <f>A17</f>
        <v>진찰료</v>
      </c>
      <c r="H17" s="84"/>
      <c r="I17" s="85" t="s">
        <v>150</v>
      </c>
      <c r="J17" s="86" t="s">
        <v>151</v>
      </c>
      <c r="K17" s="87"/>
      <c r="L17" s="88"/>
      <c r="M17" s="89">
        <f>E17</f>
        <v>1</v>
      </c>
      <c r="N17" s="89">
        <f>F17</f>
        <v>1</v>
      </c>
      <c r="O17" s="89"/>
      <c r="P17" s="18"/>
      <c r="Q17">
        <v>174.84</v>
      </c>
      <c r="R17">
        <v>73.5</v>
      </c>
      <c r="S17" s="27">
        <f>Q17*M17*N17*R17</f>
        <v>12850.74</v>
      </c>
    </row>
    <row r="18" spans="1:19" x14ac:dyDescent="0.4">
      <c r="A18" s="14"/>
      <c r="B18" s="52"/>
      <c r="C18" s="53"/>
      <c r="D18" s="54"/>
      <c r="E18" s="1"/>
      <c r="F18" s="11"/>
      <c r="G18" s="83"/>
      <c r="H18" s="84"/>
      <c r="I18" s="89" t="s">
        <v>152</v>
      </c>
      <c r="J18" s="109" t="s">
        <v>153</v>
      </c>
      <c r="K18" s="110"/>
      <c r="L18" s="111"/>
      <c r="M18" s="89">
        <v>1</v>
      </c>
      <c r="N18" s="89">
        <v>1</v>
      </c>
      <c r="O18" s="89"/>
      <c r="P18" s="18" t="s">
        <v>149</v>
      </c>
      <c r="Q18">
        <v>0.68</v>
      </c>
      <c r="R18">
        <f>R17</f>
        <v>73.5</v>
      </c>
      <c r="S18" s="27">
        <f t="shared" ref="S18:S43" si="1">Q18*M18*N18*R18</f>
        <v>49.980000000000004</v>
      </c>
    </row>
    <row r="19" spans="1:19" x14ac:dyDescent="0.4">
      <c r="A19" s="13" t="s">
        <v>16</v>
      </c>
      <c r="B19" s="52" t="s">
        <v>145</v>
      </c>
      <c r="C19" s="53"/>
      <c r="D19" s="54"/>
      <c r="E19" s="1"/>
      <c r="F19" s="11"/>
      <c r="G19" s="83" t="str">
        <f t="shared" ref="G19:G34" si="2">A19</f>
        <v>약재료</v>
      </c>
      <c r="H19" s="84"/>
      <c r="I19" s="114">
        <v>644904540</v>
      </c>
      <c r="J19" s="115" t="s">
        <v>148</v>
      </c>
      <c r="K19" s="116"/>
      <c r="L19" s="117"/>
      <c r="M19" s="89">
        <v>1</v>
      </c>
      <c r="N19" s="89">
        <v>1</v>
      </c>
      <c r="O19" s="89"/>
      <c r="P19" s="18" t="s">
        <v>159</v>
      </c>
      <c r="Q19" s="27">
        <v>11764</v>
      </c>
      <c r="R19">
        <v>1</v>
      </c>
      <c r="S19" s="27">
        <f t="shared" si="1"/>
        <v>11764</v>
      </c>
    </row>
    <row r="20" spans="1:19" x14ac:dyDescent="0.4">
      <c r="A20" s="15"/>
      <c r="B20" s="43"/>
      <c r="C20" s="43"/>
      <c r="D20" s="43"/>
      <c r="E20" s="1"/>
      <c r="F20" s="11"/>
      <c r="G20" s="83"/>
      <c r="H20" s="84"/>
      <c r="I20" s="89"/>
      <c r="J20" s="94">
        <f t="shared" ref="J19:J33" si="3">B20</f>
        <v>0</v>
      </c>
      <c r="K20" s="95"/>
      <c r="L20" s="96"/>
      <c r="M20" s="89"/>
      <c r="N20" s="89"/>
      <c r="O20" s="89"/>
      <c r="P20" s="18"/>
      <c r="R20">
        <v>73.5</v>
      </c>
      <c r="S20" s="27">
        <f t="shared" si="1"/>
        <v>0</v>
      </c>
    </row>
    <row r="21" spans="1:19" x14ac:dyDescent="0.4">
      <c r="A21" s="15"/>
      <c r="B21" s="43"/>
      <c r="C21" s="43"/>
      <c r="D21" s="43"/>
      <c r="E21" s="1"/>
      <c r="F21" s="11"/>
      <c r="G21" s="83"/>
      <c r="H21" s="84"/>
      <c r="I21" s="89"/>
      <c r="J21" s="94">
        <f t="shared" si="3"/>
        <v>0</v>
      </c>
      <c r="K21" s="95"/>
      <c r="L21" s="96"/>
      <c r="M21" s="89"/>
      <c r="N21" s="89"/>
      <c r="O21" s="89"/>
      <c r="P21" s="18"/>
      <c r="R21">
        <f t="shared" ref="R19:R43" si="4">R20</f>
        <v>73.5</v>
      </c>
      <c r="S21" s="27">
        <f t="shared" si="1"/>
        <v>0</v>
      </c>
    </row>
    <row r="22" spans="1:19" x14ac:dyDescent="0.4">
      <c r="A22" s="15"/>
      <c r="B22" s="43"/>
      <c r="C22" s="43"/>
      <c r="D22" s="43"/>
      <c r="E22" s="1"/>
      <c r="F22" s="11"/>
      <c r="G22" s="83"/>
      <c r="H22" s="84"/>
      <c r="I22" s="89"/>
      <c r="J22" s="94">
        <f t="shared" si="3"/>
        <v>0</v>
      </c>
      <c r="K22" s="95"/>
      <c r="L22" s="96"/>
      <c r="M22" s="89"/>
      <c r="N22" s="89"/>
      <c r="O22" s="89"/>
      <c r="P22" s="18"/>
      <c r="R22">
        <f t="shared" si="4"/>
        <v>73.5</v>
      </c>
      <c r="S22" s="27">
        <f t="shared" si="1"/>
        <v>0</v>
      </c>
    </row>
    <row r="23" spans="1:19" x14ac:dyDescent="0.4">
      <c r="A23" s="15"/>
      <c r="B23" s="43"/>
      <c r="C23" s="43"/>
      <c r="D23" s="43"/>
      <c r="E23" s="1"/>
      <c r="F23" s="11"/>
      <c r="G23" s="83"/>
      <c r="H23" s="84"/>
      <c r="I23" s="89"/>
      <c r="J23" s="94">
        <f t="shared" si="3"/>
        <v>0</v>
      </c>
      <c r="K23" s="95"/>
      <c r="L23" s="96"/>
      <c r="M23" s="89"/>
      <c r="N23" s="89"/>
      <c r="O23" s="89"/>
      <c r="P23" s="18"/>
      <c r="R23">
        <f t="shared" si="4"/>
        <v>73.5</v>
      </c>
      <c r="S23" s="27">
        <f t="shared" si="1"/>
        <v>0</v>
      </c>
    </row>
    <row r="24" spans="1:19" x14ac:dyDescent="0.4">
      <c r="A24" s="15"/>
      <c r="B24" s="43"/>
      <c r="C24" s="43"/>
      <c r="D24" s="43"/>
      <c r="E24" s="1"/>
      <c r="F24" s="11"/>
      <c r="G24" s="83"/>
      <c r="H24" s="84"/>
      <c r="I24" s="89"/>
      <c r="J24" s="94">
        <f t="shared" si="3"/>
        <v>0</v>
      </c>
      <c r="K24" s="95"/>
      <c r="L24" s="96"/>
      <c r="M24" s="89"/>
      <c r="N24" s="89"/>
      <c r="O24" s="89"/>
      <c r="P24" s="18"/>
      <c r="R24">
        <f t="shared" si="4"/>
        <v>73.5</v>
      </c>
      <c r="S24" s="27">
        <f t="shared" si="1"/>
        <v>0</v>
      </c>
    </row>
    <row r="25" spans="1:19" x14ac:dyDescent="0.4">
      <c r="A25" s="15"/>
      <c r="B25" s="43"/>
      <c r="C25" s="43"/>
      <c r="D25" s="43"/>
      <c r="E25" s="1"/>
      <c r="F25" s="11"/>
      <c r="G25" s="83"/>
      <c r="H25" s="84"/>
      <c r="I25" s="89"/>
      <c r="J25" s="94">
        <f t="shared" si="3"/>
        <v>0</v>
      </c>
      <c r="K25" s="95"/>
      <c r="L25" s="96"/>
      <c r="M25" s="89"/>
      <c r="N25" s="89"/>
      <c r="O25" s="89"/>
      <c r="P25" s="18"/>
      <c r="R25">
        <f t="shared" si="4"/>
        <v>73.5</v>
      </c>
      <c r="S25" s="27">
        <f t="shared" si="1"/>
        <v>0</v>
      </c>
    </row>
    <row r="26" spans="1:19" x14ac:dyDescent="0.4">
      <c r="A26" s="15"/>
      <c r="B26" s="43"/>
      <c r="C26" s="43"/>
      <c r="D26" s="43"/>
      <c r="E26" s="1"/>
      <c r="F26" s="11"/>
      <c r="G26" s="83"/>
      <c r="H26" s="84"/>
      <c r="I26" s="89"/>
      <c r="J26" s="94">
        <f t="shared" si="3"/>
        <v>0</v>
      </c>
      <c r="K26" s="95"/>
      <c r="L26" s="96"/>
      <c r="M26" s="89"/>
      <c r="N26" s="89"/>
      <c r="O26" s="89"/>
      <c r="P26" s="18"/>
      <c r="R26">
        <f t="shared" si="4"/>
        <v>73.5</v>
      </c>
      <c r="S26" s="27">
        <f t="shared" si="1"/>
        <v>0</v>
      </c>
    </row>
    <row r="27" spans="1:19" ht="19.2" customHeight="1" x14ac:dyDescent="0.4">
      <c r="A27" s="80" t="s">
        <v>17</v>
      </c>
      <c r="B27" s="52"/>
      <c r="C27" s="53"/>
      <c r="D27" s="54"/>
      <c r="E27" s="1"/>
      <c r="F27" s="11"/>
      <c r="G27" s="83"/>
      <c r="H27" s="84"/>
      <c r="I27" s="90"/>
      <c r="J27" s="97">
        <f>B27</f>
        <v>0</v>
      </c>
      <c r="K27" s="98"/>
      <c r="L27" s="99"/>
      <c r="M27" s="89">
        <f>E27</f>
        <v>0</v>
      </c>
      <c r="N27" s="89">
        <f t="shared" ref="N27:N29" si="5">F27</f>
        <v>0</v>
      </c>
      <c r="O27" s="89"/>
      <c r="P27" s="18"/>
      <c r="R27">
        <f t="shared" si="4"/>
        <v>73.5</v>
      </c>
      <c r="S27" s="27">
        <f t="shared" si="1"/>
        <v>0</v>
      </c>
    </row>
    <row r="28" spans="1:19" x14ac:dyDescent="0.4">
      <c r="A28" s="81"/>
      <c r="B28" s="43"/>
      <c r="C28" s="43"/>
      <c r="D28" s="43"/>
      <c r="E28" s="1"/>
      <c r="F28" s="11"/>
      <c r="G28" s="83"/>
      <c r="H28" s="84"/>
      <c r="I28" s="85"/>
      <c r="J28" s="97">
        <f t="shared" ref="J28:J29" si="6">B28</f>
        <v>0</v>
      </c>
      <c r="K28" s="98"/>
      <c r="L28" s="99"/>
      <c r="M28" s="89">
        <f t="shared" ref="M28:M29" si="7">E28</f>
        <v>0</v>
      </c>
      <c r="N28" s="89">
        <f t="shared" si="5"/>
        <v>0</v>
      </c>
      <c r="O28" s="89"/>
      <c r="P28" s="18"/>
      <c r="Q28" s="27"/>
      <c r="R28">
        <f t="shared" si="4"/>
        <v>73.5</v>
      </c>
      <c r="S28" s="27">
        <f t="shared" si="1"/>
        <v>0</v>
      </c>
    </row>
    <row r="29" spans="1:19" x14ac:dyDescent="0.4">
      <c r="A29" s="82"/>
      <c r="B29" s="43"/>
      <c r="C29" s="43"/>
      <c r="D29" s="43"/>
      <c r="E29" s="1"/>
      <c r="F29" s="11"/>
      <c r="G29" s="83"/>
      <c r="H29" s="84"/>
      <c r="I29" s="89"/>
      <c r="J29" s="97">
        <f t="shared" si="6"/>
        <v>0</v>
      </c>
      <c r="K29" s="98"/>
      <c r="L29" s="99"/>
      <c r="M29" s="89">
        <f t="shared" si="7"/>
        <v>0</v>
      </c>
      <c r="N29" s="89">
        <f t="shared" si="5"/>
        <v>0</v>
      </c>
      <c r="O29" s="89"/>
      <c r="P29" s="18"/>
      <c r="R29">
        <f t="shared" si="4"/>
        <v>73.5</v>
      </c>
      <c r="S29" s="27">
        <f t="shared" si="1"/>
        <v>0</v>
      </c>
    </row>
    <row r="30" spans="1:19" ht="19.2" customHeight="1" x14ac:dyDescent="0.4">
      <c r="A30" s="80" t="s">
        <v>18</v>
      </c>
      <c r="B30" s="43" t="s">
        <v>146</v>
      </c>
      <c r="C30" s="43"/>
      <c r="D30" s="43"/>
      <c r="E30" s="1">
        <v>2</v>
      </c>
      <c r="F30" s="11">
        <v>1</v>
      </c>
      <c r="G30" s="83"/>
      <c r="H30" s="84"/>
      <c r="I30" s="90" t="s">
        <v>155</v>
      </c>
      <c r="J30" s="91" t="s">
        <v>154</v>
      </c>
      <c r="K30" s="92"/>
      <c r="L30" s="93"/>
      <c r="M30" s="90">
        <v>1</v>
      </c>
      <c r="N30" s="89">
        <v>1</v>
      </c>
      <c r="O30" s="89" t="s">
        <v>160</v>
      </c>
      <c r="P30" s="18" t="s">
        <v>161</v>
      </c>
      <c r="Q30">
        <v>709.82</v>
      </c>
      <c r="R30">
        <f t="shared" si="4"/>
        <v>73.5</v>
      </c>
      <c r="S30" s="27">
        <f t="shared" si="1"/>
        <v>52171.770000000004</v>
      </c>
    </row>
    <row r="31" spans="1:19" x14ac:dyDescent="0.4">
      <c r="A31" s="81"/>
      <c r="B31" s="43" t="s">
        <v>147</v>
      </c>
      <c r="C31" s="43"/>
      <c r="D31" s="43"/>
      <c r="E31" s="1">
        <v>3</v>
      </c>
      <c r="F31" s="11">
        <v>1</v>
      </c>
      <c r="G31" s="83"/>
      <c r="H31" s="84"/>
      <c r="I31" s="89" t="s">
        <v>156</v>
      </c>
      <c r="J31" s="91" t="s">
        <v>157</v>
      </c>
      <c r="K31" s="92"/>
      <c r="L31" s="93"/>
      <c r="M31" s="89">
        <v>1</v>
      </c>
      <c r="N31" s="89">
        <v>1</v>
      </c>
      <c r="O31" s="89" t="s">
        <v>160</v>
      </c>
      <c r="P31" s="18" t="s">
        <v>161</v>
      </c>
      <c r="Q31" s="27">
        <v>33900</v>
      </c>
      <c r="R31">
        <v>1</v>
      </c>
      <c r="S31" s="27">
        <f t="shared" si="1"/>
        <v>33900</v>
      </c>
    </row>
    <row r="32" spans="1:19" x14ac:dyDescent="0.4">
      <c r="A32" s="81"/>
      <c r="B32" s="43"/>
      <c r="C32" s="43"/>
      <c r="D32" s="43"/>
      <c r="E32" s="1"/>
      <c r="F32" s="11"/>
      <c r="G32" s="83"/>
      <c r="H32" s="84"/>
      <c r="I32" s="89"/>
      <c r="J32" s="94" t="s">
        <v>158</v>
      </c>
      <c r="K32" s="95"/>
      <c r="L32" s="96"/>
      <c r="M32" s="89"/>
      <c r="N32" s="89"/>
      <c r="O32" s="89"/>
      <c r="P32" s="18"/>
      <c r="R32">
        <v>73.5</v>
      </c>
      <c r="S32" s="27">
        <f t="shared" si="1"/>
        <v>0</v>
      </c>
    </row>
    <row r="33" spans="1:19" x14ac:dyDescent="0.4">
      <c r="A33" s="82"/>
      <c r="B33" s="43"/>
      <c r="C33" s="43"/>
      <c r="D33" s="43"/>
      <c r="E33" s="1"/>
      <c r="F33" s="11"/>
      <c r="G33" s="83"/>
      <c r="H33" s="84"/>
      <c r="I33" s="89"/>
      <c r="J33" s="94">
        <f t="shared" si="3"/>
        <v>0</v>
      </c>
      <c r="K33" s="95"/>
      <c r="L33" s="96"/>
      <c r="M33" s="89"/>
      <c r="N33" s="89"/>
      <c r="O33" s="89"/>
      <c r="P33" s="18"/>
      <c r="R33">
        <f t="shared" si="4"/>
        <v>73.5</v>
      </c>
      <c r="S33" s="27">
        <f t="shared" si="1"/>
        <v>0</v>
      </c>
    </row>
    <row r="34" spans="1:19" x14ac:dyDescent="0.4">
      <c r="A34" s="13" t="s">
        <v>19</v>
      </c>
      <c r="B34" s="64"/>
      <c r="C34" s="64"/>
      <c r="D34" s="64"/>
      <c r="E34" s="1"/>
      <c r="F34" s="11"/>
      <c r="G34" s="83" t="str">
        <f t="shared" si="2"/>
        <v>검사료</v>
      </c>
      <c r="H34" s="84"/>
      <c r="I34" s="90"/>
      <c r="J34" s="97"/>
      <c r="K34" s="98"/>
      <c r="L34" s="99"/>
      <c r="M34" s="89">
        <f t="shared" ref="M34:N41" si="8">E34</f>
        <v>0</v>
      </c>
      <c r="N34" s="89">
        <f t="shared" si="8"/>
        <v>0</v>
      </c>
      <c r="O34" s="89"/>
      <c r="P34" s="18"/>
      <c r="R34">
        <f t="shared" si="4"/>
        <v>73.5</v>
      </c>
      <c r="S34" s="27">
        <f t="shared" si="1"/>
        <v>0</v>
      </c>
    </row>
    <row r="35" spans="1:19" x14ac:dyDescent="0.4">
      <c r="A35" s="15"/>
      <c r="B35" s="64"/>
      <c r="C35" s="64"/>
      <c r="D35" s="64"/>
      <c r="E35" s="1"/>
      <c r="F35" s="11"/>
      <c r="G35" s="83"/>
      <c r="H35" s="84"/>
      <c r="I35" s="90"/>
      <c r="J35" s="97"/>
      <c r="K35" s="98"/>
      <c r="L35" s="99"/>
      <c r="M35" s="89">
        <f t="shared" si="8"/>
        <v>0</v>
      </c>
      <c r="N35" s="89">
        <f t="shared" si="8"/>
        <v>0</v>
      </c>
      <c r="O35" s="89"/>
      <c r="P35" s="18"/>
      <c r="R35">
        <f t="shared" si="4"/>
        <v>73.5</v>
      </c>
      <c r="S35" s="27">
        <f t="shared" si="1"/>
        <v>0</v>
      </c>
    </row>
    <row r="36" spans="1:19" x14ac:dyDescent="0.4">
      <c r="A36" s="15"/>
      <c r="B36" s="64"/>
      <c r="C36" s="64"/>
      <c r="D36" s="64"/>
      <c r="E36" s="1"/>
      <c r="F36" s="11"/>
      <c r="G36" s="83"/>
      <c r="H36" s="84"/>
      <c r="I36" s="100"/>
      <c r="J36" s="107"/>
      <c r="K36" s="87"/>
      <c r="L36" s="88"/>
      <c r="M36" s="89">
        <f t="shared" si="8"/>
        <v>0</v>
      </c>
      <c r="N36" s="89">
        <f t="shared" si="8"/>
        <v>0</v>
      </c>
      <c r="O36" s="89"/>
      <c r="P36" s="18"/>
      <c r="R36">
        <f t="shared" si="4"/>
        <v>73.5</v>
      </c>
      <c r="S36" s="27">
        <f t="shared" si="1"/>
        <v>0</v>
      </c>
    </row>
    <row r="37" spans="1:19" x14ac:dyDescent="0.4">
      <c r="A37" s="15"/>
      <c r="B37" s="64"/>
      <c r="C37" s="64"/>
      <c r="D37" s="64"/>
      <c r="E37" s="1"/>
      <c r="F37" s="11"/>
      <c r="G37" s="83"/>
      <c r="H37" s="84"/>
      <c r="I37" s="100"/>
      <c r="J37" s="107"/>
      <c r="K37" s="87"/>
      <c r="L37" s="88"/>
      <c r="M37" s="89">
        <f t="shared" si="8"/>
        <v>0</v>
      </c>
      <c r="N37" s="89">
        <f t="shared" si="8"/>
        <v>0</v>
      </c>
      <c r="O37" s="89"/>
      <c r="P37" s="18"/>
      <c r="R37">
        <f t="shared" si="4"/>
        <v>73.5</v>
      </c>
      <c r="S37" s="27">
        <f t="shared" si="1"/>
        <v>0</v>
      </c>
    </row>
    <row r="38" spans="1:19" x14ac:dyDescent="0.4">
      <c r="A38" s="16"/>
      <c r="B38" s="52"/>
      <c r="C38" s="53"/>
      <c r="D38" s="54"/>
      <c r="E38" s="1"/>
      <c r="F38" s="11"/>
      <c r="G38" s="83"/>
      <c r="H38" s="84"/>
      <c r="I38" s="90"/>
      <c r="J38" s="107"/>
      <c r="K38" s="87"/>
      <c r="L38" s="88"/>
      <c r="M38" s="89">
        <f t="shared" si="8"/>
        <v>0</v>
      </c>
      <c r="N38" s="89">
        <f t="shared" si="8"/>
        <v>0</v>
      </c>
      <c r="O38" s="89"/>
      <c r="P38" s="18"/>
      <c r="R38">
        <f t="shared" si="4"/>
        <v>73.5</v>
      </c>
      <c r="S38" s="27">
        <f t="shared" si="1"/>
        <v>0</v>
      </c>
    </row>
    <row r="39" spans="1:19" x14ac:dyDescent="0.4">
      <c r="A39" s="16"/>
      <c r="B39" s="77"/>
      <c r="C39" s="78"/>
      <c r="D39" s="79"/>
      <c r="E39" s="1"/>
      <c r="F39" s="11"/>
      <c r="G39" s="101"/>
      <c r="H39" s="102"/>
      <c r="I39" s="100"/>
      <c r="J39" s="107"/>
      <c r="K39" s="87"/>
      <c r="L39" s="88"/>
      <c r="M39" s="89">
        <f t="shared" si="8"/>
        <v>0</v>
      </c>
      <c r="N39" s="89">
        <f t="shared" si="8"/>
        <v>0</v>
      </c>
      <c r="O39" s="103"/>
      <c r="P39" s="76"/>
      <c r="R39">
        <f t="shared" si="4"/>
        <v>73.5</v>
      </c>
      <c r="S39" s="27">
        <f t="shared" si="1"/>
        <v>0</v>
      </c>
    </row>
    <row r="40" spans="1:19" x14ac:dyDescent="0.4">
      <c r="A40" s="16"/>
      <c r="B40" s="70"/>
      <c r="C40" s="71"/>
      <c r="D40" s="72"/>
      <c r="E40" s="1"/>
      <c r="F40" s="11"/>
      <c r="G40" s="101"/>
      <c r="H40" s="102"/>
      <c r="I40" s="100"/>
      <c r="J40" s="107"/>
      <c r="K40" s="87"/>
      <c r="L40" s="88"/>
      <c r="M40" s="89">
        <f t="shared" si="8"/>
        <v>0</v>
      </c>
      <c r="N40" s="89">
        <f t="shared" si="8"/>
        <v>0</v>
      </c>
      <c r="O40" s="103"/>
      <c r="P40" s="76"/>
      <c r="R40">
        <f t="shared" si="4"/>
        <v>73.5</v>
      </c>
      <c r="S40" s="27">
        <f t="shared" si="1"/>
        <v>0</v>
      </c>
    </row>
    <row r="41" spans="1:19" x14ac:dyDescent="0.4">
      <c r="A41" s="16"/>
      <c r="B41" s="70"/>
      <c r="C41" s="71"/>
      <c r="D41" s="72"/>
      <c r="E41" s="1"/>
      <c r="F41" s="11"/>
      <c r="G41" s="101"/>
      <c r="H41" s="102"/>
      <c r="I41" s="100"/>
      <c r="J41" s="107"/>
      <c r="K41" s="87"/>
      <c r="L41" s="88"/>
      <c r="M41" s="89">
        <f t="shared" si="8"/>
        <v>0</v>
      </c>
      <c r="N41" s="89">
        <f t="shared" si="8"/>
        <v>0</v>
      </c>
      <c r="O41" s="103"/>
      <c r="P41" s="76"/>
      <c r="R41">
        <f t="shared" si="4"/>
        <v>73.5</v>
      </c>
      <c r="S41" s="27">
        <f t="shared" si="1"/>
        <v>0</v>
      </c>
    </row>
    <row r="42" spans="1:19" x14ac:dyDescent="0.4">
      <c r="A42" s="16"/>
      <c r="B42" s="52"/>
      <c r="C42" s="53"/>
      <c r="D42" s="54"/>
      <c r="E42" s="1"/>
      <c r="F42" s="11"/>
      <c r="G42" s="101"/>
      <c r="H42" s="102"/>
      <c r="I42" s="100"/>
      <c r="J42" s="97"/>
      <c r="K42" s="98"/>
      <c r="L42" s="99"/>
      <c r="M42" s="89"/>
      <c r="N42" s="89"/>
      <c r="O42" s="103"/>
      <c r="P42" s="76"/>
      <c r="R42">
        <f t="shared" si="4"/>
        <v>73.5</v>
      </c>
      <c r="S42" s="27">
        <f t="shared" si="1"/>
        <v>0</v>
      </c>
    </row>
    <row r="43" spans="1:19" ht="18" thickBot="1" x14ac:dyDescent="0.45">
      <c r="A43" s="17"/>
      <c r="B43" s="52"/>
      <c r="C43" s="53"/>
      <c r="D43" s="54"/>
      <c r="E43" s="1"/>
      <c r="F43" s="11"/>
      <c r="G43" s="104"/>
      <c r="H43" s="105"/>
      <c r="I43" s="100"/>
      <c r="J43" s="97"/>
      <c r="K43" s="98"/>
      <c r="L43" s="99"/>
      <c r="M43" s="89"/>
      <c r="N43" s="89"/>
      <c r="O43" s="106"/>
      <c r="P43" s="76"/>
      <c r="R43">
        <f t="shared" si="4"/>
        <v>73.5</v>
      </c>
      <c r="S43" s="27">
        <f t="shared" si="1"/>
        <v>0</v>
      </c>
    </row>
  </sheetData>
  <mergeCells count="108">
    <mergeCell ref="B42:D42"/>
    <mergeCell ref="G42:H42"/>
    <mergeCell ref="J42:L42"/>
    <mergeCell ref="B43:D43"/>
    <mergeCell ref="G43:H43"/>
    <mergeCell ref="J43:L43"/>
    <mergeCell ref="B40:D40"/>
    <mergeCell ref="G40:H40"/>
    <mergeCell ref="J40:L40"/>
    <mergeCell ref="B41:D41"/>
    <mergeCell ref="G41:H41"/>
    <mergeCell ref="J41:L41"/>
    <mergeCell ref="B38:D38"/>
    <mergeCell ref="G38:H38"/>
    <mergeCell ref="J38:L38"/>
    <mergeCell ref="B39:D39"/>
    <mergeCell ref="G39:H39"/>
    <mergeCell ref="J39:L39"/>
    <mergeCell ref="B36:D36"/>
    <mergeCell ref="G36:H36"/>
    <mergeCell ref="J36:L36"/>
    <mergeCell ref="B37:D37"/>
    <mergeCell ref="G37:H37"/>
    <mergeCell ref="J37:L37"/>
    <mergeCell ref="B34:D34"/>
    <mergeCell ref="G34:H34"/>
    <mergeCell ref="J34:L34"/>
    <mergeCell ref="B35:D35"/>
    <mergeCell ref="G35:H35"/>
    <mergeCell ref="J35:L35"/>
    <mergeCell ref="B32:D32"/>
    <mergeCell ref="G32:H32"/>
    <mergeCell ref="J32:L32"/>
    <mergeCell ref="B33:D33"/>
    <mergeCell ref="G33:H33"/>
    <mergeCell ref="J33:L33"/>
    <mergeCell ref="B29:D29"/>
    <mergeCell ref="G29:H29"/>
    <mergeCell ref="J29:L29"/>
    <mergeCell ref="A30:A33"/>
    <mergeCell ref="B30:D30"/>
    <mergeCell ref="G30:H30"/>
    <mergeCell ref="J30:L30"/>
    <mergeCell ref="B31:D31"/>
    <mergeCell ref="G31:H31"/>
    <mergeCell ref="J31:L31"/>
    <mergeCell ref="A27:A29"/>
    <mergeCell ref="B27:D27"/>
    <mergeCell ref="G27:H27"/>
    <mergeCell ref="J27:L27"/>
    <mergeCell ref="B28:D28"/>
    <mergeCell ref="G28:H28"/>
    <mergeCell ref="J28:L28"/>
    <mergeCell ref="B26:D26"/>
    <mergeCell ref="G26:H26"/>
    <mergeCell ref="J26:L26"/>
    <mergeCell ref="B24:D24"/>
    <mergeCell ref="G24:H24"/>
    <mergeCell ref="J24:L24"/>
    <mergeCell ref="B25:D25"/>
    <mergeCell ref="G25:H25"/>
    <mergeCell ref="J25:L25"/>
    <mergeCell ref="B22:D22"/>
    <mergeCell ref="G22:H22"/>
    <mergeCell ref="J22:L22"/>
    <mergeCell ref="B23:D23"/>
    <mergeCell ref="G23:H23"/>
    <mergeCell ref="J23:L23"/>
    <mergeCell ref="G19:H19"/>
    <mergeCell ref="J19:L19"/>
    <mergeCell ref="B20:D20"/>
    <mergeCell ref="G20:H20"/>
    <mergeCell ref="J20:L20"/>
    <mergeCell ref="B21:D21"/>
    <mergeCell ref="G21:H21"/>
    <mergeCell ref="J21:L21"/>
    <mergeCell ref="B19:D19"/>
    <mergeCell ref="B17:D17"/>
    <mergeCell ref="G17:H17"/>
    <mergeCell ref="J17:L17"/>
    <mergeCell ref="B18:D18"/>
    <mergeCell ref="G18:H18"/>
    <mergeCell ref="J18:L18"/>
    <mergeCell ref="D13:F13"/>
    <mergeCell ref="K13:N13"/>
    <mergeCell ref="A15:F15"/>
    <mergeCell ref="G15:O15"/>
    <mergeCell ref="B16:D16"/>
    <mergeCell ref="G16:H16"/>
    <mergeCell ref="J16:L16"/>
    <mergeCell ref="D10:F10"/>
    <mergeCell ref="K10:N10"/>
    <mergeCell ref="D11:F11"/>
    <mergeCell ref="K11:N11"/>
    <mergeCell ref="D12:F12"/>
    <mergeCell ref="K12:N12"/>
    <mergeCell ref="C4:D4"/>
    <mergeCell ref="C5:D5"/>
    <mergeCell ref="A8:F8"/>
    <mergeCell ref="G8:O8"/>
    <mergeCell ref="D9:F9"/>
    <mergeCell ref="K9:N9"/>
    <mergeCell ref="A1:B1"/>
    <mergeCell ref="C1:D1"/>
    <mergeCell ref="A2:B2"/>
    <mergeCell ref="C2:D2"/>
    <mergeCell ref="A3:B3"/>
    <mergeCell ref="C3:D3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zoomScale="130" zoomScaleNormal="130" workbookViewId="0">
      <selection sqref="A1:B1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5.296875" customWidth="1"/>
    <col min="4" max="4" width="10.8984375" customWidth="1"/>
    <col min="5" max="5" width="5" customWidth="1"/>
    <col min="6" max="6" width="4.796875" customWidth="1"/>
    <col min="7" max="7" width="7.19921875" customWidth="1"/>
    <col min="8" max="8" width="3.296875" customWidth="1"/>
    <col min="9" max="9" width="8.09765625" customWidth="1"/>
    <col min="10" max="10" width="5.8984375" customWidth="1"/>
    <col min="11" max="11" width="10.8984375" customWidth="1"/>
    <col min="12" max="12" width="5.09765625" customWidth="1"/>
    <col min="13" max="14" width="4.8984375" customWidth="1"/>
    <col min="15" max="15" width="9.69921875" customWidth="1"/>
    <col min="16" max="16" width="7.796875" customWidth="1"/>
  </cols>
  <sheetData>
    <row r="1" spans="1:19" x14ac:dyDescent="0.4">
      <c r="A1" s="29" t="s">
        <v>52</v>
      </c>
      <c r="B1" s="29"/>
      <c r="C1" s="29">
        <v>4</v>
      </c>
      <c r="D1" s="29"/>
      <c r="F1" t="s">
        <v>65</v>
      </c>
    </row>
    <row r="2" spans="1:19" x14ac:dyDescent="0.4">
      <c r="A2" s="29" t="s">
        <v>54</v>
      </c>
      <c r="B2" s="29"/>
      <c r="C2" s="29" t="s">
        <v>57</v>
      </c>
      <c r="D2" s="29"/>
      <c r="F2" t="s">
        <v>162</v>
      </c>
    </row>
    <row r="3" spans="1:19" x14ac:dyDescent="0.4">
      <c r="A3" s="29" t="s">
        <v>53</v>
      </c>
      <c r="B3" s="29"/>
      <c r="C3" s="29">
        <v>201620014</v>
      </c>
      <c r="D3" s="29"/>
    </row>
    <row r="4" spans="1:19" x14ac:dyDescent="0.4">
      <c r="A4" t="s">
        <v>55</v>
      </c>
      <c r="C4" s="29" t="s">
        <v>58</v>
      </c>
      <c r="D4" s="29"/>
    </row>
    <row r="5" spans="1:19" x14ac:dyDescent="0.4">
      <c r="A5" t="s">
        <v>56</v>
      </c>
      <c r="C5" s="29" t="s">
        <v>59</v>
      </c>
      <c r="D5" s="29"/>
    </row>
    <row r="6" spans="1:19" x14ac:dyDescent="0.4">
      <c r="A6" t="s">
        <v>60</v>
      </c>
      <c r="C6" t="s">
        <v>61</v>
      </c>
    </row>
    <row r="7" spans="1:19" ht="18" thickBot="1" x14ac:dyDescent="0.45"/>
    <row r="8" spans="1:19" ht="19.8" thickBot="1" x14ac:dyDescent="0.45">
      <c r="A8" s="32" t="s">
        <v>6</v>
      </c>
      <c r="B8" s="33"/>
      <c r="C8" s="33"/>
      <c r="D8" s="33"/>
      <c r="E8" s="33"/>
      <c r="F8" s="34"/>
      <c r="G8" s="35" t="s">
        <v>7</v>
      </c>
      <c r="H8" s="36"/>
      <c r="I8" s="36"/>
      <c r="J8" s="36"/>
      <c r="K8" s="36"/>
      <c r="L8" s="36"/>
      <c r="M8" s="36"/>
      <c r="N8" s="36"/>
      <c r="O8" s="37"/>
    </row>
    <row r="9" spans="1:19" x14ac:dyDescent="0.4">
      <c r="A9" s="5" t="s">
        <v>0</v>
      </c>
      <c r="B9" s="6" t="s">
        <v>1</v>
      </c>
      <c r="C9" s="6" t="s">
        <v>3</v>
      </c>
      <c r="D9" s="38" t="s">
        <v>4</v>
      </c>
      <c r="E9" s="38"/>
      <c r="F9" s="39"/>
      <c r="G9" s="21" t="s">
        <v>5</v>
      </c>
      <c r="H9" s="22" t="str">
        <f t="shared" ref="H9:K11" si="0">A9</f>
        <v>성별</v>
      </c>
      <c r="I9" s="6" t="str">
        <f t="shared" si="0"/>
        <v>나이</v>
      </c>
      <c r="J9" s="6" t="str">
        <f t="shared" si="0"/>
        <v>코드</v>
      </c>
      <c r="K9" s="40" t="str">
        <f t="shared" si="0"/>
        <v>병명</v>
      </c>
      <c r="L9" s="41"/>
      <c r="M9" s="41"/>
      <c r="N9" s="42"/>
      <c r="O9" s="10" t="str">
        <f>G9</f>
        <v>진료과</v>
      </c>
    </row>
    <row r="10" spans="1:19" x14ac:dyDescent="0.4">
      <c r="A10" s="7" t="s">
        <v>134</v>
      </c>
      <c r="B10" s="1">
        <v>71</v>
      </c>
      <c r="C10" s="1" t="s">
        <v>163</v>
      </c>
      <c r="D10" s="30" t="s">
        <v>167</v>
      </c>
      <c r="E10" s="30"/>
      <c r="F10" s="31"/>
      <c r="G10" s="23" t="s">
        <v>12</v>
      </c>
      <c r="H10" s="2" t="str">
        <f t="shared" si="0"/>
        <v>여</v>
      </c>
      <c r="I10" s="1">
        <f t="shared" si="0"/>
        <v>71</v>
      </c>
      <c r="J10" s="4" t="s">
        <v>171</v>
      </c>
      <c r="K10" s="49" t="s">
        <v>172</v>
      </c>
      <c r="L10" s="50"/>
      <c r="M10" s="50"/>
      <c r="N10" s="51"/>
      <c r="O10" s="11" t="str">
        <f>G10</f>
        <v>신장내과</v>
      </c>
      <c r="P10" t="s">
        <v>64</v>
      </c>
      <c r="Q10" t="s">
        <v>93</v>
      </c>
    </row>
    <row r="11" spans="1:19" x14ac:dyDescent="0.4">
      <c r="A11" s="7"/>
      <c r="B11" s="1"/>
      <c r="C11" s="1" t="s">
        <v>164</v>
      </c>
      <c r="D11" s="30" t="s">
        <v>168</v>
      </c>
      <c r="E11" s="30"/>
      <c r="F11" s="31"/>
      <c r="G11" s="23"/>
      <c r="H11" s="2"/>
      <c r="I11" s="1"/>
      <c r="J11" s="4" t="s">
        <v>164</v>
      </c>
      <c r="K11" s="112" t="s">
        <v>173</v>
      </c>
      <c r="L11" s="113"/>
      <c r="M11" s="113"/>
      <c r="N11" s="113"/>
      <c r="O11" s="11"/>
    </row>
    <row r="12" spans="1:19" x14ac:dyDescent="0.4">
      <c r="A12" s="7"/>
      <c r="B12" s="1"/>
      <c r="C12" s="1" t="s">
        <v>165</v>
      </c>
      <c r="D12" s="30" t="s">
        <v>169</v>
      </c>
      <c r="E12" s="30"/>
      <c r="F12" s="31"/>
      <c r="G12" s="23"/>
      <c r="H12" s="2"/>
      <c r="I12" s="1"/>
      <c r="J12" s="4" t="s">
        <v>165</v>
      </c>
      <c r="K12" s="112" t="s">
        <v>174</v>
      </c>
      <c r="L12" s="113"/>
      <c r="M12" s="113"/>
      <c r="N12" s="113"/>
      <c r="O12" s="11"/>
      <c r="P12" t="s">
        <v>64</v>
      </c>
      <c r="Q12" t="s">
        <v>93</v>
      </c>
    </row>
    <row r="13" spans="1:19" ht="18" thickBot="1" x14ac:dyDescent="0.45">
      <c r="A13" s="8"/>
      <c r="B13" s="9"/>
      <c r="C13" s="9" t="s">
        <v>166</v>
      </c>
      <c r="D13" s="55" t="s">
        <v>170</v>
      </c>
      <c r="E13" s="55"/>
      <c r="F13" s="56"/>
      <c r="G13" s="24"/>
      <c r="H13" s="25"/>
      <c r="I13" s="9"/>
      <c r="J13" s="9" t="s">
        <v>166</v>
      </c>
      <c r="K13" s="118" t="s">
        <v>175</v>
      </c>
      <c r="L13" s="119"/>
      <c r="M13" s="119"/>
      <c r="N13" s="119"/>
      <c r="O13" s="12"/>
      <c r="R13" t="s">
        <v>106</v>
      </c>
      <c r="S13" t="s">
        <v>107</v>
      </c>
    </row>
    <row r="14" spans="1:19" ht="18" thickBot="1" x14ac:dyDescent="0.45">
      <c r="R14">
        <v>81.400000000000006</v>
      </c>
      <c r="S14">
        <v>73.5</v>
      </c>
    </row>
    <row r="15" spans="1:19" ht="19.8" thickBot="1" x14ac:dyDescent="0.45">
      <c r="A15" s="35" t="s">
        <v>6</v>
      </c>
      <c r="B15" s="36"/>
      <c r="C15" s="36"/>
      <c r="D15" s="36"/>
      <c r="E15" s="36"/>
      <c r="F15" s="37"/>
      <c r="G15" s="35" t="s">
        <v>7</v>
      </c>
      <c r="H15" s="36"/>
      <c r="I15" s="36"/>
      <c r="J15" s="36"/>
      <c r="K15" s="36"/>
      <c r="L15" s="36"/>
      <c r="M15" s="36"/>
      <c r="N15" s="36"/>
      <c r="O15" s="37"/>
    </row>
    <row r="16" spans="1:19" x14ac:dyDescent="0.4">
      <c r="A16" s="5" t="s">
        <v>14</v>
      </c>
      <c r="B16" s="57" t="s">
        <v>20</v>
      </c>
      <c r="C16" s="57"/>
      <c r="D16" s="57"/>
      <c r="E16" s="6" t="s">
        <v>22</v>
      </c>
      <c r="F16" s="10" t="s">
        <v>23</v>
      </c>
      <c r="G16" s="58" t="str">
        <f>A16</f>
        <v>구분</v>
      </c>
      <c r="H16" s="59"/>
      <c r="I16" s="20" t="s">
        <v>3</v>
      </c>
      <c r="J16" s="60" t="str">
        <f>B16</f>
        <v>진료내역</v>
      </c>
      <c r="K16" s="61"/>
      <c r="L16" s="62"/>
      <c r="M16" s="6" t="s">
        <v>22</v>
      </c>
      <c r="N16" s="6" t="s">
        <v>23</v>
      </c>
      <c r="O16" s="6" t="s">
        <v>46</v>
      </c>
      <c r="P16" s="10" t="s">
        <v>48</v>
      </c>
      <c r="Q16" t="s">
        <v>43</v>
      </c>
      <c r="R16" t="s">
        <v>44</v>
      </c>
      <c r="S16" t="s">
        <v>51</v>
      </c>
    </row>
    <row r="17" spans="1:19" x14ac:dyDescent="0.4">
      <c r="A17" s="13" t="s">
        <v>15</v>
      </c>
      <c r="B17" s="43" t="s">
        <v>21</v>
      </c>
      <c r="C17" s="43"/>
      <c r="D17" s="43"/>
      <c r="E17" s="1">
        <v>1</v>
      </c>
      <c r="F17" s="11">
        <v>1</v>
      </c>
      <c r="G17" s="83" t="str">
        <f>A17</f>
        <v>진찰료</v>
      </c>
      <c r="H17" s="84"/>
      <c r="I17" s="85" t="s">
        <v>180</v>
      </c>
      <c r="J17" s="86" t="s">
        <v>181</v>
      </c>
      <c r="K17" s="87"/>
      <c r="L17" s="88"/>
      <c r="M17" s="89">
        <f>E17</f>
        <v>1</v>
      </c>
      <c r="N17" s="89">
        <f>F17</f>
        <v>1</v>
      </c>
      <c r="O17" s="89"/>
      <c r="P17" s="18"/>
      <c r="Q17">
        <v>198.31</v>
      </c>
      <c r="R17">
        <v>73.5</v>
      </c>
      <c r="S17" s="27">
        <f>Q17*M17*N17*R17</f>
        <v>14575.785</v>
      </c>
    </row>
    <row r="18" spans="1:19" x14ac:dyDescent="0.4">
      <c r="A18" s="14"/>
      <c r="B18" s="109" t="s">
        <v>176</v>
      </c>
      <c r="C18" s="110"/>
      <c r="D18" s="111"/>
      <c r="E18" s="1"/>
      <c r="F18" s="11"/>
      <c r="G18" s="83"/>
      <c r="H18" s="84"/>
      <c r="I18" s="89"/>
      <c r="J18" s="109" t="str">
        <f>B18</f>
        <v>외래환자 의약품관리료(28일분)</v>
      </c>
      <c r="K18" s="110"/>
      <c r="L18" s="111"/>
      <c r="M18" s="89"/>
      <c r="N18" s="89"/>
      <c r="O18" s="89" t="s">
        <v>47</v>
      </c>
      <c r="P18" s="18" t="s">
        <v>182</v>
      </c>
      <c r="R18">
        <f>R17</f>
        <v>73.5</v>
      </c>
      <c r="S18" s="27">
        <f t="shared" ref="S18:S43" si="1">Q18*M18*N18*R18</f>
        <v>0</v>
      </c>
    </row>
    <row r="19" spans="1:19" x14ac:dyDescent="0.4">
      <c r="A19" s="13" t="s">
        <v>16</v>
      </c>
      <c r="B19" s="52" t="s">
        <v>177</v>
      </c>
      <c r="C19" s="53"/>
      <c r="D19" s="54"/>
      <c r="E19" s="1">
        <v>1</v>
      </c>
      <c r="F19" s="11">
        <v>21</v>
      </c>
      <c r="G19" s="83" t="str">
        <f t="shared" ref="G19:G34" si="2">A19</f>
        <v>약재료</v>
      </c>
      <c r="H19" s="84"/>
      <c r="I19" s="114"/>
      <c r="J19" s="115" t="str">
        <f t="shared" ref="J19" si="3">B19</f>
        <v>아가메이트젤리</v>
      </c>
      <c r="K19" s="116"/>
      <c r="L19" s="117"/>
      <c r="M19" s="89"/>
      <c r="N19" s="89"/>
      <c r="O19" s="89" t="s">
        <v>47</v>
      </c>
      <c r="P19" s="18" t="s">
        <v>182</v>
      </c>
      <c r="Q19" s="27"/>
      <c r="R19">
        <f>R18</f>
        <v>73.5</v>
      </c>
      <c r="S19" s="27">
        <f t="shared" si="1"/>
        <v>0</v>
      </c>
    </row>
    <row r="20" spans="1:19" x14ac:dyDescent="0.4">
      <c r="A20" s="15"/>
      <c r="B20" s="43" t="s">
        <v>178</v>
      </c>
      <c r="C20" s="43"/>
      <c r="D20" s="43"/>
      <c r="E20" s="1">
        <v>1</v>
      </c>
      <c r="F20" s="11">
        <v>21</v>
      </c>
      <c r="G20" s="83"/>
      <c r="H20" s="84"/>
      <c r="I20" s="89"/>
      <c r="J20" s="115" t="str">
        <f t="shared" ref="J20:J34" si="4">B20</f>
        <v>카투라엑스엘서방정</v>
      </c>
      <c r="K20" s="116"/>
      <c r="L20" s="117"/>
      <c r="M20" s="89"/>
      <c r="N20" s="89"/>
      <c r="O20" s="89" t="s">
        <v>47</v>
      </c>
      <c r="P20" s="18" t="s">
        <v>182</v>
      </c>
      <c r="R20">
        <v>73.5</v>
      </c>
      <c r="S20" s="27">
        <f t="shared" si="1"/>
        <v>0</v>
      </c>
    </row>
    <row r="21" spans="1:19" x14ac:dyDescent="0.4">
      <c r="A21" s="15"/>
      <c r="B21" s="75" t="s">
        <v>179</v>
      </c>
      <c r="C21" s="73"/>
      <c r="D21" s="74"/>
      <c r="E21" s="1"/>
      <c r="F21" s="11"/>
      <c r="G21" s="83"/>
      <c r="H21" s="84"/>
      <c r="I21" s="89"/>
      <c r="J21" s="115" t="str">
        <f t="shared" si="4"/>
        <v>외래환자조제복약지도료(21일분)</v>
      </c>
      <c r="K21" s="116"/>
      <c r="L21" s="117"/>
      <c r="M21" s="89"/>
      <c r="N21" s="89"/>
      <c r="O21" s="89" t="s">
        <v>47</v>
      </c>
      <c r="P21" s="18" t="s">
        <v>182</v>
      </c>
      <c r="R21">
        <f t="shared" ref="R21:R45" si="5">R20</f>
        <v>73.5</v>
      </c>
      <c r="S21" s="27">
        <f t="shared" si="1"/>
        <v>0</v>
      </c>
    </row>
    <row r="22" spans="1:19" x14ac:dyDescent="0.4">
      <c r="A22" s="15"/>
      <c r="B22" s="43"/>
      <c r="C22" s="43"/>
      <c r="D22" s="43"/>
      <c r="E22" s="1"/>
      <c r="F22" s="11"/>
      <c r="G22" s="83"/>
      <c r="H22" s="84"/>
      <c r="I22" s="89"/>
      <c r="J22" s="94">
        <f t="shared" si="4"/>
        <v>0</v>
      </c>
      <c r="K22" s="95"/>
      <c r="L22" s="96"/>
      <c r="M22" s="89"/>
      <c r="N22" s="89"/>
      <c r="O22" s="89"/>
      <c r="P22" s="18"/>
      <c r="R22">
        <f t="shared" si="5"/>
        <v>73.5</v>
      </c>
      <c r="S22" s="27">
        <f t="shared" si="1"/>
        <v>0</v>
      </c>
    </row>
    <row r="23" spans="1:19" x14ac:dyDescent="0.4">
      <c r="A23" s="15"/>
      <c r="B23" s="43"/>
      <c r="C23" s="43"/>
      <c r="D23" s="43"/>
      <c r="E23" s="1"/>
      <c r="F23" s="11"/>
      <c r="G23" s="83"/>
      <c r="H23" s="84"/>
      <c r="I23" s="89"/>
      <c r="J23" s="94">
        <f t="shared" si="4"/>
        <v>0</v>
      </c>
      <c r="K23" s="95"/>
      <c r="L23" s="96"/>
      <c r="M23" s="89"/>
      <c r="N23" s="89"/>
      <c r="O23" s="89"/>
      <c r="P23" s="18"/>
      <c r="R23">
        <f t="shared" si="5"/>
        <v>73.5</v>
      </c>
      <c r="S23" s="27">
        <f t="shared" si="1"/>
        <v>0</v>
      </c>
    </row>
    <row r="24" spans="1:19" x14ac:dyDescent="0.4">
      <c r="A24" s="15"/>
      <c r="B24" s="43"/>
      <c r="C24" s="43"/>
      <c r="D24" s="43"/>
      <c r="E24" s="1"/>
      <c r="F24" s="11"/>
      <c r="G24" s="83"/>
      <c r="H24" s="84"/>
      <c r="I24" s="89"/>
      <c r="J24" s="94">
        <f t="shared" si="4"/>
        <v>0</v>
      </c>
      <c r="K24" s="95"/>
      <c r="L24" s="96"/>
      <c r="M24" s="89"/>
      <c r="N24" s="89"/>
      <c r="O24" s="89"/>
      <c r="P24" s="18"/>
      <c r="R24">
        <f t="shared" si="5"/>
        <v>73.5</v>
      </c>
      <c r="S24" s="27">
        <f t="shared" si="1"/>
        <v>0</v>
      </c>
    </row>
    <row r="25" spans="1:19" x14ac:dyDescent="0.4">
      <c r="A25" s="15"/>
      <c r="B25" s="43"/>
      <c r="C25" s="43"/>
      <c r="D25" s="43"/>
      <c r="E25" s="1"/>
      <c r="F25" s="11"/>
      <c r="G25" s="83"/>
      <c r="H25" s="84"/>
      <c r="I25" s="89"/>
      <c r="J25" s="94">
        <f t="shared" si="4"/>
        <v>0</v>
      </c>
      <c r="K25" s="95"/>
      <c r="L25" s="96"/>
      <c r="M25" s="89"/>
      <c r="N25" s="89"/>
      <c r="O25" s="89"/>
      <c r="P25" s="18"/>
      <c r="R25">
        <f t="shared" si="5"/>
        <v>73.5</v>
      </c>
      <c r="S25" s="27">
        <f t="shared" si="1"/>
        <v>0</v>
      </c>
    </row>
    <row r="26" spans="1:19" x14ac:dyDescent="0.4">
      <c r="A26" s="15"/>
      <c r="B26" s="43"/>
      <c r="C26" s="43"/>
      <c r="D26" s="43"/>
      <c r="E26" s="1"/>
      <c r="F26" s="11"/>
      <c r="G26" s="83"/>
      <c r="H26" s="84"/>
      <c r="I26" s="89"/>
      <c r="J26" s="94">
        <f t="shared" si="4"/>
        <v>0</v>
      </c>
      <c r="K26" s="95"/>
      <c r="L26" s="96"/>
      <c r="M26" s="89"/>
      <c r="N26" s="89"/>
      <c r="O26" s="89"/>
      <c r="P26" s="18"/>
      <c r="R26">
        <f t="shared" si="5"/>
        <v>73.5</v>
      </c>
      <c r="S26" s="27">
        <f t="shared" si="1"/>
        <v>0</v>
      </c>
    </row>
    <row r="27" spans="1:19" ht="19.2" customHeight="1" x14ac:dyDescent="0.4">
      <c r="A27" s="80" t="s">
        <v>17</v>
      </c>
      <c r="B27" s="52"/>
      <c r="C27" s="53"/>
      <c r="D27" s="54"/>
      <c r="E27" s="1"/>
      <c r="F27" s="11"/>
      <c r="G27" s="83"/>
      <c r="H27" s="84"/>
      <c r="I27" s="90"/>
      <c r="J27" s="97">
        <f>B27</f>
        <v>0</v>
      </c>
      <c r="K27" s="98"/>
      <c r="L27" s="99"/>
      <c r="M27" s="89">
        <f>E27</f>
        <v>0</v>
      </c>
      <c r="N27" s="89">
        <f t="shared" ref="N27:N29" si="6">F27</f>
        <v>0</v>
      </c>
      <c r="O27" s="89"/>
      <c r="P27" s="18"/>
      <c r="R27">
        <f t="shared" si="5"/>
        <v>73.5</v>
      </c>
      <c r="S27" s="27">
        <f t="shared" si="1"/>
        <v>0</v>
      </c>
    </row>
    <row r="28" spans="1:19" x14ac:dyDescent="0.4">
      <c r="A28" s="81"/>
      <c r="B28" s="43"/>
      <c r="C28" s="43"/>
      <c r="D28" s="43"/>
      <c r="E28" s="1"/>
      <c r="F28" s="11"/>
      <c r="G28" s="83"/>
      <c r="H28" s="84"/>
      <c r="I28" s="85"/>
      <c r="J28" s="97">
        <f t="shared" ref="J28:J29" si="7">B28</f>
        <v>0</v>
      </c>
      <c r="K28" s="98"/>
      <c r="L28" s="99"/>
      <c r="M28" s="89">
        <f t="shared" ref="M28:M29" si="8">E28</f>
        <v>0</v>
      </c>
      <c r="N28" s="89">
        <f t="shared" si="6"/>
        <v>0</v>
      </c>
      <c r="O28" s="89"/>
      <c r="P28" s="18"/>
      <c r="Q28" s="27"/>
      <c r="R28">
        <f t="shared" si="5"/>
        <v>73.5</v>
      </c>
      <c r="S28" s="27">
        <f t="shared" si="1"/>
        <v>0</v>
      </c>
    </row>
    <row r="29" spans="1:19" x14ac:dyDescent="0.4">
      <c r="A29" s="82"/>
      <c r="B29" s="43"/>
      <c r="C29" s="43"/>
      <c r="D29" s="43"/>
      <c r="E29" s="1"/>
      <c r="F29" s="11"/>
      <c r="G29" s="83"/>
      <c r="H29" s="84"/>
      <c r="I29" s="89"/>
      <c r="J29" s="97">
        <f t="shared" si="7"/>
        <v>0</v>
      </c>
      <c r="K29" s="98"/>
      <c r="L29" s="99"/>
      <c r="M29" s="89">
        <f t="shared" si="8"/>
        <v>0</v>
      </c>
      <c r="N29" s="89">
        <f t="shared" si="6"/>
        <v>0</v>
      </c>
      <c r="O29" s="89"/>
      <c r="P29" s="18"/>
      <c r="R29">
        <f t="shared" si="5"/>
        <v>73.5</v>
      </c>
      <c r="S29" s="27">
        <f t="shared" si="1"/>
        <v>0</v>
      </c>
    </row>
    <row r="30" spans="1:19" ht="19.2" customHeight="1" x14ac:dyDescent="0.4">
      <c r="A30" s="80" t="s">
        <v>18</v>
      </c>
      <c r="B30" s="43"/>
      <c r="C30" s="43"/>
      <c r="D30" s="43"/>
      <c r="E30" s="1"/>
      <c r="F30" s="11"/>
      <c r="G30" s="83"/>
      <c r="H30" s="84"/>
      <c r="I30" s="90"/>
      <c r="J30" s="91"/>
      <c r="K30" s="92"/>
      <c r="L30" s="93"/>
      <c r="M30" s="90"/>
      <c r="N30" s="89"/>
      <c r="O30" s="89"/>
      <c r="P30" s="18"/>
      <c r="R30">
        <f t="shared" si="5"/>
        <v>73.5</v>
      </c>
      <c r="S30" s="27">
        <f t="shared" si="1"/>
        <v>0</v>
      </c>
    </row>
    <row r="31" spans="1:19" x14ac:dyDescent="0.4">
      <c r="A31" s="81"/>
      <c r="B31" s="43"/>
      <c r="C31" s="43"/>
      <c r="D31" s="43"/>
      <c r="E31" s="1"/>
      <c r="F31" s="11"/>
      <c r="G31" s="83"/>
      <c r="H31" s="84"/>
      <c r="I31" s="89"/>
      <c r="J31" s="91"/>
      <c r="K31" s="92"/>
      <c r="L31" s="93"/>
      <c r="M31" s="89"/>
      <c r="N31" s="89"/>
      <c r="O31" s="89"/>
      <c r="P31" s="18"/>
      <c r="Q31" s="27"/>
      <c r="R31">
        <f t="shared" si="5"/>
        <v>73.5</v>
      </c>
      <c r="S31" s="27">
        <f t="shared" si="1"/>
        <v>0</v>
      </c>
    </row>
    <row r="32" spans="1:19" x14ac:dyDescent="0.4">
      <c r="A32" s="81"/>
      <c r="B32" s="43"/>
      <c r="C32" s="43"/>
      <c r="D32" s="43"/>
      <c r="E32" s="1"/>
      <c r="F32" s="11"/>
      <c r="G32" s="83"/>
      <c r="H32" s="84"/>
      <c r="I32" s="89"/>
      <c r="J32" s="94"/>
      <c r="K32" s="95"/>
      <c r="L32" s="96"/>
      <c r="M32" s="89"/>
      <c r="N32" s="89"/>
      <c r="O32" s="89"/>
      <c r="P32" s="18"/>
      <c r="R32">
        <v>73.5</v>
      </c>
      <c r="S32" s="27">
        <f t="shared" si="1"/>
        <v>0</v>
      </c>
    </row>
    <row r="33" spans="1:19" x14ac:dyDescent="0.4">
      <c r="A33" s="82"/>
      <c r="B33" s="43"/>
      <c r="C33" s="43"/>
      <c r="D33" s="43"/>
      <c r="E33" s="1"/>
      <c r="F33" s="11"/>
      <c r="G33" s="83"/>
      <c r="H33" s="84"/>
      <c r="I33" s="89"/>
      <c r="J33" s="94">
        <f t="shared" si="4"/>
        <v>0</v>
      </c>
      <c r="K33" s="95"/>
      <c r="L33" s="96"/>
      <c r="M33" s="89"/>
      <c r="N33" s="89"/>
      <c r="O33" s="89"/>
      <c r="P33" s="18"/>
      <c r="R33">
        <f t="shared" si="5"/>
        <v>73.5</v>
      </c>
      <c r="S33" s="27">
        <f t="shared" si="1"/>
        <v>0</v>
      </c>
    </row>
    <row r="34" spans="1:19" x14ac:dyDescent="0.4">
      <c r="A34" s="13" t="s">
        <v>19</v>
      </c>
      <c r="B34" s="64"/>
      <c r="C34" s="64"/>
      <c r="D34" s="64"/>
      <c r="E34" s="1"/>
      <c r="F34" s="11"/>
      <c r="G34" s="83" t="str">
        <f t="shared" si="2"/>
        <v>검사료</v>
      </c>
      <c r="H34" s="84"/>
      <c r="I34" s="90"/>
      <c r="J34" s="97"/>
      <c r="K34" s="98"/>
      <c r="L34" s="99"/>
      <c r="M34" s="89">
        <f t="shared" ref="M34:N41" si="9">E34</f>
        <v>0</v>
      </c>
      <c r="N34" s="89">
        <f t="shared" si="9"/>
        <v>0</v>
      </c>
      <c r="O34" s="89"/>
      <c r="P34" s="18"/>
      <c r="R34">
        <f t="shared" si="5"/>
        <v>73.5</v>
      </c>
      <c r="S34" s="27">
        <f t="shared" si="1"/>
        <v>0</v>
      </c>
    </row>
    <row r="35" spans="1:19" x14ac:dyDescent="0.4">
      <c r="A35" s="15"/>
      <c r="B35" s="64"/>
      <c r="C35" s="64"/>
      <c r="D35" s="64"/>
      <c r="E35" s="1"/>
      <c r="F35" s="11"/>
      <c r="G35" s="83"/>
      <c r="H35" s="84"/>
      <c r="I35" s="90"/>
      <c r="J35" s="97"/>
      <c r="K35" s="98"/>
      <c r="L35" s="99"/>
      <c r="M35" s="89">
        <f t="shared" si="9"/>
        <v>0</v>
      </c>
      <c r="N35" s="89">
        <f t="shared" si="9"/>
        <v>0</v>
      </c>
      <c r="O35" s="89"/>
      <c r="P35" s="18"/>
      <c r="R35">
        <f t="shared" si="5"/>
        <v>73.5</v>
      </c>
      <c r="S35" s="27">
        <f t="shared" si="1"/>
        <v>0</v>
      </c>
    </row>
    <row r="36" spans="1:19" x14ac:dyDescent="0.4">
      <c r="A36" s="15"/>
      <c r="B36" s="64"/>
      <c r="C36" s="64"/>
      <c r="D36" s="64"/>
      <c r="E36" s="1"/>
      <c r="F36" s="11"/>
      <c r="G36" s="83"/>
      <c r="H36" s="84"/>
      <c r="I36" s="100"/>
      <c r="J36" s="107"/>
      <c r="K36" s="87"/>
      <c r="L36" s="88"/>
      <c r="M36" s="89">
        <f t="shared" si="9"/>
        <v>0</v>
      </c>
      <c r="N36" s="89">
        <f t="shared" si="9"/>
        <v>0</v>
      </c>
      <c r="O36" s="89"/>
      <c r="P36" s="18"/>
      <c r="R36">
        <f t="shared" si="5"/>
        <v>73.5</v>
      </c>
      <c r="S36" s="27">
        <f t="shared" si="1"/>
        <v>0</v>
      </c>
    </row>
    <row r="37" spans="1:19" x14ac:dyDescent="0.4">
      <c r="A37" s="15"/>
      <c r="B37" s="64"/>
      <c r="C37" s="64"/>
      <c r="D37" s="64"/>
      <c r="E37" s="1"/>
      <c r="F37" s="11"/>
      <c r="G37" s="83"/>
      <c r="H37" s="84"/>
      <c r="I37" s="100"/>
      <c r="J37" s="107"/>
      <c r="K37" s="87"/>
      <c r="L37" s="88"/>
      <c r="M37" s="89">
        <f t="shared" si="9"/>
        <v>0</v>
      </c>
      <c r="N37" s="89">
        <f t="shared" si="9"/>
        <v>0</v>
      </c>
      <c r="O37" s="89"/>
      <c r="P37" s="18"/>
      <c r="R37">
        <f t="shared" si="5"/>
        <v>73.5</v>
      </c>
      <c r="S37" s="27">
        <f t="shared" si="1"/>
        <v>0</v>
      </c>
    </row>
    <row r="38" spans="1:19" x14ac:dyDescent="0.4">
      <c r="A38" s="16"/>
      <c r="B38" s="52"/>
      <c r="C38" s="53"/>
      <c r="D38" s="54"/>
      <c r="E38" s="1"/>
      <c r="F38" s="11"/>
      <c r="G38" s="83"/>
      <c r="H38" s="84"/>
      <c r="I38" s="90"/>
      <c r="J38" s="107"/>
      <c r="K38" s="87"/>
      <c r="L38" s="88"/>
      <c r="M38" s="89">
        <f t="shared" si="9"/>
        <v>0</v>
      </c>
      <c r="N38" s="89">
        <f t="shared" si="9"/>
        <v>0</v>
      </c>
      <c r="O38" s="89"/>
      <c r="P38" s="18"/>
      <c r="R38">
        <f t="shared" si="5"/>
        <v>73.5</v>
      </c>
      <c r="S38" s="27">
        <f t="shared" si="1"/>
        <v>0</v>
      </c>
    </row>
    <row r="39" spans="1:19" x14ac:dyDescent="0.4">
      <c r="A39" s="16"/>
      <c r="B39" s="77"/>
      <c r="C39" s="78"/>
      <c r="D39" s="79"/>
      <c r="E39" s="1"/>
      <c r="F39" s="11"/>
      <c r="G39" s="101"/>
      <c r="H39" s="102"/>
      <c r="I39" s="100"/>
      <c r="J39" s="107"/>
      <c r="K39" s="87"/>
      <c r="L39" s="88"/>
      <c r="M39" s="89">
        <f t="shared" si="9"/>
        <v>0</v>
      </c>
      <c r="N39" s="89">
        <f t="shared" si="9"/>
        <v>0</v>
      </c>
      <c r="O39" s="103"/>
      <c r="P39" s="76"/>
      <c r="R39">
        <f t="shared" si="5"/>
        <v>73.5</v>
      </c>
      <c r="S39" s="27">
        <f t="shared" si="1"/>
        <v>0</v>
      </c>
    </row>
    <row r="40" spans="1:19" x14ac:dyDescent="0.4">
      <c r="A40" s="16"/>
      <c r="B40" s="70"/>
      <c r="C40" s="71"/>
      <c r="D40" s="72"/>
      <c r="E40" s="1"/>
      <c r="F40" s="11"/>
      <c r="G40" s="101"/>
      <c r="H40" s="102"/>
      <c r="I40" s="100"/>
      <c r="J40" s="107"/>
      <c r="K40" s="87"/>
      <c r="L40" s="88"/>
      <c r="M40" s="89">
        <f t="shared" si="9"/>
        <v>0</v>
      </c>
      <c r="N40" s="89">
        <f t="shared" si="9"/>
        <v>0</v>
      </c>
      <c r="O40" s="103"/>
      <c r="P40" s="76"/>
      <c r="R40">
        <f t="shared" si="5"/>
        <v>73.5</v>
      </c>
      <c r="S40" s="27">
        <f t="shared" si="1"/>
        <v>0</v>
      </c>
    </row>
    <row r="41" spans="1:19" x14ac:dyDescent="0.4">
      <c r="A41" s="16"/>
      <c r="B41" s="70"/>
      <c r="C41" s="71"/>
      <c r="D41" s="72"/>
      <c r="E41" s="1"/>
      <c r="F41" s="11"/>
      <c r="G41" s="101"/>
      <c r="H41" s="102"/>
      <c r="I41" s="100"/>
      <c r="J41" s="107"/>
      <c r="K41" s="87"/>
      <c r="L41" s="88"/>
      <c r="M41" s="89">
        <f t="shared" si="9"/>
        <v>0</v>
      </c>
      <c r="N41" s="89">
        <f t="shared" si="9"/>
        <v>0</v>
      </c>
      <c r="O41" s="103"/>
      <c r="P41" s="76"/>
      <c r="R41">
        <f t="shared" si="5"/>
        <v>73.5</v>
      </c>
      <c r="S41" s="27">
        <f t="shared" si="1"/>
        <v>0</v>
      </c>
    </row>
    <row r="42" spans="1:19" x14ac:dyDescent="0.4">
      <c r="A42" s="16"/>
      <c r="B42" s="52"/>
      <c r="C42" s="53"/>
      <c r="D42" s="54"/>
      <c r="E42" s="1"/>
      <c r="F42" s="11"/>
      <c r="G42" s="101"/>
      <c r="H42" s="102"/>
      <c r="I42" s="100"/>
      <c r="J42" s="97"/>
      <c r="K42" s="98"/>
      <c r="L42" s="99"/>
      <c r="M42" s="89"/>
      <c r="N42" s="89"/>
      <c r="O42" s="103"/>
      <c r="P42" s="76"/>
      <c r="R42">
        <f t="shared" si="5"/>
        <v>73.5</v>
      </c>
      <c r="S42" s="27">
        <f t="shared" si="1"/>
        <v>0</v>
      </c>
    </row>
    <row r="43" spans="1:19" ht="18" thickBot="1" x14ac:dyDescent="0.45">
      <c r="A43" s="17"/>
      <c r="B43" s="52"/>
      <c r="C43" s="53"/>
      <c r="D43" s="54"/>
      <c r="E43" s="1"/>
      <c r="F43" s="11"/>
      <c r="G43" s="104"/>
      <c r="H43" s="105"/>
      <c r="I43" s="100"/>
      <c r="J43" s="97"/>
      <c r="K43" s="98"/>
      <c r="L43" s="99"/>
      <c r="M43" s="89"/>
      <c r="N43" s="89"/>
      <c r="O43" s="106"/>
      <c r="P43" s="76"/>
      <c r="R43">
        <f t="shared" si="5"/>
        <v>73.5</v>
      </c>
      <c r="S43" s="27">
        <f t="shared" si="1"/>
        <v>0</v>
      </c>
    </row>
  </sheetData>
  <mergeCells count="108">
    <mergeCell ref="B43:D43"/>
    <mergeCell ref="G43:H43"/>
    <mergeCell ref="J43:L43"/>
    <mergeCell ref="B41:D41"/>
    <mergeCell ref="G41:H41"/>
    <mergeCell ref="J41:L41"/>
    <mergeCell ref="B42:D42"/>
    <mergeCell ref="G42:H42"/>
    <mergeCell ref="J42:L42"/>
    <mergeCell ref="B39:D39"/>
    <mergeCell ref="G39:H39"/>
    <mergeCell ref="J39:L39"/>
    <mergeCell ref="B40:D40"/>
    <mergeCell ref="G40:H40"/>
    <mergeCell ref="J40:L40"/>
    <mergeCell ref="B37:D37"/>
    <mergeCell ref="G37:H37"/>
    <mergeCell ref="J37:L37"/>
    <mergeCell ref="B38:D38"/>
    <mergeCell ref="G38:H38"/>
    <mergeCell ref="J38:L38"/>
    <mergeCell ref="B35:D35"/>
    <mergeCell ref="G35:H35"/>
    <mergeCell ref="J35:L35"/>
    <mergeCell ref="B36:D36"/>
    <mergeCell ref="G36:H36"/>
    <mergeCell ref="J36:L36"/>
    <mergeCell ref="B33:D33"/>
    <mergeCell ref="G33:H33"/>
    <mergeCell ref="J33:L33"/>
    <mergeCell ref="B34:D34"/>
    <mergeCell ref="G34:H34"/>
    <mergeCell ref="J34:L34"/>
    <mergeCell ref="A30:A33"/>
    <mergeCell ref="B30:D30"/>
    <mergeCell ref="G30:H30"/>
    <mergeCell ref="J30:L30"/>
    <mergeCell ref="B31:D31"/>
    <mergeCell ref="G31:H31"/>
    <mergeCell ref="J31:L31"/>
    <mergeCell ref="B32:D32"/>
    <mergeCell ref="G32:H32"/>
    <mergeCell ref="J32:L32"/>
    <mergeCell ref="A27:A29"/>
    <mergeCell ref="B27:D27"/>
    <mergeCell ref="G27:H27"/>
    <mergeCell ref="J27:L27"/>
    <mergeCell ref="B28:D28"/>
    <mergeCell ref="G28:H28"/>
    <mergeCell ref="J28:L28"/>
    <mergeCell ref="B29:D29"/>
    <mergeCell ref="G29:H29"/>
    <mergeCell ref="J29:L29"/>
    <mergeCell ref="B25:D25"/>
    <mergeCell ref="G25:H25"/>
    <mergeCell ref="J25:L25"/>
    <mergeCell ref="B26:D26"/>
    <mergeCell ref="G26:H26"/>
    <mergeCell ref="J26:L26"/>
    <mergeCell ref="B23:D23"/>
    <mergeCell ref="G23:H23"/>
    <mergeCell ref="J23:L23"/>
    <mergeCell ref="B24:D24"/>
    <mergeCell ref="G24:H24"/>
    <mergeCell ref="J24:L24"/>
    <mergeCell ref="B21:D21"/>
    <mergeCell ref="G21:H21"/>
    <mergeCell ref="J21:L21"/>
    <mergeCell ref="B22:D22"/>
    <mergeCell ref="G22:H22"/>
    <mergeCell ref="J22:L22"/>
    <mergeCell ref="B19:D19"/>
    <mergeCell ref="G19:H19"/>
    <mergeCell ref="J19:L19"/>
    <mergeCell ref="B20:D20"/>
    <mergeCell ref="G20:H20"/>
    <mergeCell ref="J20:L20"/>
    <mergeCell ref="B17:D17"/>
    <mergeCell ref="G17:H17"/>
    <mergeCell ref="J17:L17"/>
    <mergeCell ref="B18:D18"/>
    <mergeCell ref="G18:H18"/>
    <mergeCell ref="J18:L18"/>
    <mergeCell ref="D13:F13"/>
    <mergeCell ref="K13:N13"/>
    <mergeCell ref="A15:F15"/>
    <mergeCell ref="G15:O15"/>
    <mergeCell ref="B16:D16"/>
    <mergeCell ref="G16:H16"/>
    <mergeCell ref="J16:L16"/>
    <mergeCell ref="D10:F10"/>
    <mergeCell ref="K10:N10"/>
    <mergeCell ref="D11:F11"/>
    <mergeCell ref="K11:N11"/>
    <mergeCell ref="D12:F12"/>
    <mergeCell ref="K12:N12"/>
    <mergeCell ref="C4:D4"/>
    <mergeCell ref="C5:D5"/>
    <mergeCell ref="A8:F8"/>
    <mergeCell ref="G8:O8"/>
    <mergeCell ref="D9:F9"/>
    <mergeCell ref="K9:N9"/>
    <mergeCell ref="A1:B1"/>
    <mergeCell ref="C1:D1"/>
    <mergeCell ref="A2:B2"/>
    <mergeCell ref="C2:D2"/>
    <mergeCell ref="A3:B3"/>
    <mergeCell ref="C3:D3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tabSelected="1" topLeftCell="J23" zoomScale="140" zoomScaleNormal="140" workbookViewId="0">
      <selection activeCell="S31" sqref="S31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5.296875" customWidth="1"/>
    <col min="4" max="4" width="10.8984375" customWidth="1"/>
    <col min="5" max="5" width="5" customWidth="1"/>
    <col min="6" max="6" width="4.796875" customWidth="1"/>
    <col min="7" max="7" width="7.19921875" customWidth="1"/>
    <col min="8" max="8" width="3.296875" customWidth="1"/>
    <col min="9" max="9" width="8.09765625" customWidth="1"/>
    <col min="10" max="10" width="5.8984375" customWidth="1"/>
    <col min="11" max="11" width="10.8984375" customWidth="1"/>
    <col min="12" max="12" width="5.09765625" customWidth="1"/>
    <col min="13" max="14" width="4.8984375" customWidth="1"/>
    <col min="15" max="15" width="9.69921875" customWidth="1"/>
    <col min="16" max="16" width="7.796875" customWidth="1"/>
  </cols>
  <sheetData>
    <row r="1" spans="1:19" x14ac:dyDescent="0.4">
      <c r="A1" s="29" t="s">
        <v>52</v>
      </c>
      <c r="B1" s="29"/>
      <c r="C1" s="29">
        <v>5</v>
      </c>
      <c r="D1" s="29"/>
      <c r="F1" t="s">
        <v>65</v>
      </c>
    </row>
    <row r="2" spans="1:19" x14ac:dyDescent="0.4">
      <c r="A2" s="29" t="s">
        <v>54</v>
      </c>
      <c r="B2" s="29"/>
      <c r="C2" s="29" t="s">
        <v>57</v>
      </c>
      <c r="D2" s="29"/>
      <c r="F2" t="s">
        <v>66</v>
      </c>
    </row>
    <row r="3" spans="1:19" x14ac:dyDescent="0.4">
      <c r="A3" s="29" t="s">
        <v>53</v>
      </c>
      <c r="B3" s="29"/>
      <c r="C3" s="29">
        <v>201620014</v>
      </c>
      <c r="D3" s="29"/>
    </row>
    <row r="4" spans="1:19" x14ac:dyDescent="0.4">
      <c r="A4" t="s">
        <v>55</v>
      </c>
      <c r="C4" s="29" t="s">
        <v>58</v>
      </c>
      <c r="D4" s="29"/>
    </row>
    <row r="5" spans="1:19" x14ac:dyDescent="0.4">
      <c r="A5" t="s">
        <v>56</v>
      </c>
      <c r="C5" s="29" t="s">
        <v>59</v>
      </c>
      <c r="D5" s="29"/>
    </row>
    <row r="6" spans="1:19" x14ac:dyDescent="0.4">
      <c r="A6" t="s">
        <v>60</v>
      </c>
      <c r="C6" t="s">
        <v>61</v>
      </c>
    </row>
    <row r="7" spans="1:19" ht="18" thickBot="1" x14ac:dyDescent="0.45"/>
    <row r="8" spans="1:19" ht="19.8" thickBot="1" x14ac:dyDescent="0.45">
      <c r="A8" s="32" t="s">
        <v>6</v>
      </c>
      <c r="B8" s="33"/>
      <c r="C8" s="33"/>
      <c r="D8" s="33"/>
      <c r="E8" s="33"/>
      <c r="F8" s="34"/>
      <c r="G8" s="35" t="s">
        <v>7</v>
      </c>
      <c r="H8" s="36"/>
      <c r="I8" s="36"/>
      <c r="J8" s="36"/>
      <c r="K8" s="36"/>
      <c r="L8" s="36"/>
      <c r="M8" s="36"/>
      <c r="N8" s="36"/>
      <c r="O8" s="37"/>
    </row>
    <row r="9" spans="1:19" x14ac:dyDescent="0.4">
      <c r="A9" s="5" t="s">
        <v>0</v>
      </c>
      <c r="B9" s="6" t="s">
        <v>1</v>
      </c>
      <c r="C9" s="6" t="s">
        <v>3</v>
      </c>
      <c r="D9" s="38" t="s">
        <v>4</v>
      </c>
      <c r="E9" s="38"/>
      <c r="F9" s="39"/>
      <c r="G9" s="21" t="s">
        <v>5</v>
      </c>
      <c r="H9" s="22" t="str">
        <f t="shared" ref="H9:K10" si="0">A9</f>
        <v>성별</v>
      </c>
      <c r="I9" s="6" t="str">
        <f t="shared" si="0"/>
        <v>나이</v>
      </c>
      <c r="J9" s="6" t="str">
        <f t="shared" si="0"/>
        <v>코드</v>
      </c>
      <c r="K9" s="40" t="str">
        <f t="shared" si="0"/>
        <v>병명</v>
      </c>
      <c r="L9" s="41"/>
      <c r="M9" s="41"/>
      <c r="N9" s="42"/>
      <c r="O9" s="10" t="str">
        <f>G9</f>
        <v>진료과</v>
      </c>
    </row>
    <row r="10" spans="1:19" x14ac:dyDescent="0.4">
      <c r="A10" s="7" t="s">
        <v>134</v>
      </c>
      <c r="B10" s="1">
        <v>61</v>
      </c>
      <c r="C10" s="1" t="s">
        <v>183</v>
      </c>
      <c r="D10" s="30" t="s">
        <v>188</v>
      </c>
      <c r="E10" s="30"/>
      <c r="F10" s="31"/>
      <c r="G10" s="23" t="s">
        <v>12</v>
      </c>
      <c r="H10" s="2" t="str">
        <f t="shared" si="0"/>
        <v>여</v>
      </c>
      <c r="I10" s="1">
        <f t="shared" si="0"/>
        <v>61</v>
      </c>
      <c r="J10" s="4" t="s">
        <v>62</v>
      </c>
      <c r="K10" s="49" t="s">
        <v>189</v>
      </c>
      <c r="L10" s="50"/>
      <c r="M10" s="50"/>
      <c r="N10" s="51"/>
      <c r="O10" s="11" t="str">
        <f>G10</f>
        <v>신장내과</v>
      </c>
      <c r="P10" t="s">
        <v>64</v>
      </c>
      <c r="Q10" t="s">
        <v>93</v>
      </c>
    </row>
    <row r="11" spans="1:19" x14ac:dyDescent="0.4">
      <c r="A11" s="7"/>
      <c r="B11" s="1"/>
      <c r="C11" s="1" t="s">
        <v>184</v>
      </c>
      <c r="D11" s="30" t="s">
        <v>186</v>
      </c>
      <c r="E11" s="30"/>
      <c r="F11" s="31"/>
      <c r="G11" s="23"/>
      <c r="H11" s="2"/>
      <c r="I11" s="1"/>
      <c r="J11" s="4" t="s">
        <v>171</v>
      </c>
      <c r="K11" s="112" t="s">
        <v>190</v>
      </c>
      <c r="L11" s="113"/>
      <c r="M11" s="113"/>
      <c r="N11" s="113"/>
      <c r="O11" s="11"/>
    </row>
    <row r="12" spans="1:19" x14ac:dyDescent="0.4">
      <c r="A12" s="7"/>
      <c r="B12" s="1"/>
      <c r="C12" s="1" t="s">
        <v>185</v>
      </c>
      <c r="D12" s="30" t="s">
        <v>187</v>
      </c>
      <c r="E12" s="30"/>
      <c r="F12" s="31"/>
      <c r="G12" s="23"/>
      <c r="H12" s="2"/>
      <c r="I12" s="1"/>
      <c r="J12" s="4" t="s">
        <v>185</v>
      </c>
      <c r="K12" s="120" t="str">
        <f>D12</f>
        <v>철결핍성빈혈</v>
      </c>
      <c r="L12" s="120"/>
      <c r="M12" s="120"/>
      <c r="N12" s="120"/>
      <c r="O12" s="11"/>
      <c r="P12" t="s">
        <v>64</v>
      </c>
      <c r="Q12" t="s">
        <v>93</v>
      </c>
    </row>
    <row r="13" spans="1:19" ht="18" thickBot="1" x14ac:dyDescent="0.45">
      <c r="A13" s="8"/>
      <c r="B13" s="9"/>
      <c r="C13" s="9"/>
      <c r="D13" s="55"/>
      <c r="E13" s="55"/>
      <c r="F13" s="56"/>
      <c r="G13" s="24"/>
      <c r="H13" s="25"/>
      <c r="I13" s="9"/>
      <c r="J13" s="9"/>
      <c r="K13" s="55"/>
      <c r="L13" s="55"/>
      <c r="M13" s="55"/>
      <c r="N13" s="55"/>
      <c r="O13" s="12"/>
      <c r="R13" t="s">
        <v>106</v>
      </c>
      <c r="S13" t="s">
        <v>107</v>
      </c>
    </row>
    <row r="14" spans="1:19" ht="18" thickBot="1" x14ac:dyDescent="0.45">
      <c r="R14">
        <v>81.400000000000006</v>
      </c>
      <c r="S14">
        <v>73.5</v>
      </c>
    </row>
    <row r="15" spans="1:19" ht="19.8" thickBot="1" x14ac:dyDescent="0.45">
      <c r="A15" s="35" t="s">
        <v>6</v>
      </c>
      <c r="B15" s="36"/>
      <c r="C15" s="36"/>
      <c r="D15" s="36"/>
      <c r="E15" s="36"/>
      <c r="F15" s="37"/>
      <c r="G15" s="35" t="s">
        <v>7</v>
      </c>
      <c r="H15" s="36"/>
      <c r="I15" s="36"/>
      <c r="J15" s="36"/>
      <c r="K15" s="36"/>
      <c r="L15" s="36"/>
      <c r="M15" s="36"/>
      <c r="N15" s="36"/>
      <c r="O15" s="37"/>
    </row>
    <row r="16" spans="1:19" x14ac:dyDescent="0.4">
      <c r="A16" s="5" t="s">
        <v>14</v>
      </c>
      <c r="B16" s="57" t="s">
        <v>20</v>
      </c>
      <c r="C16" s="57"/>
      <c r="D16" s="57"/>
      <c r="E16" s="6" t="s">
        <v>22</v>
      </c>
      <c r="F16" s="10" t="s">
        <v>23</v>
      </c>
      <c r="G16" s="58" t="str">
        <f>A16</f>
        <v>구분</v>
      </c>
      <c r="H16" s="59"/>
      <c r="I16" s="20" t="s">
        <v>3</v>
      </c>
      <c r="J16" s="60" t="str">
        <f>B16</f>
        <v>진료내역</v>
      </c>
      <c r="K16" s="61"/>
      <c r="L16" s="62"/>
      <c r="M16" s="6" t="s">
        <v>22</v>
      </c>
      <c r="N16" s="6" t="s">
        <v>23</v>
      </c>
      <c r="O16" s="6" t="s">
        <v>46</v>
      </c>
      <c r="P16" s="10" t="s">
        <v>48</v>
      </c>
      <c r="Q16" t="s">
        <v>43</v>
      </c>
      <c r="R16" t="s">
        <v>44</v>
      </c>
      <c r="S16" t="s">
        <v>51</v>
      </c>
    </row>
    <row r="17" spans="1:19" x14ac:dyDescent="0.4">
      <c r="A17" s="13" t="s">
        <v>15</v>
      </c>
      <c r="B17" s="43" t="s">
        <v>21</v>
      </c>
      <c r="C17" s="43"/>
      <c r="D17" s="43"/>
      <c r="E17" s="1">
        <v>1</v>
      </c>
      <c r="F17" s="11">
        <v>1</v>
      </c>
      <c r="G17" s="83" t="str">
        <f>A17</f>
        <v>진찰료</v>
      </c>
      <c r="H17" s="84"/>
      <c r="I17" s="85" t="s">
        <v>202</v>
      </c>
      <c r="J17" s="86" t="s">
        <v>201</v>
      </c>
      <c r="K17" s="87"/>
      <c r="L17" s="88"/>
      <c r="M17" s="89">
        <f>E17</f>
        <v>1</v>
      </c>
      <c r="N17" s="89">
        <f>F17</f>
        <v>1</v>
      </c>
      <c r="O17" s="89"/>
      <c r="P17" s="18"/>
      <c r="Q17">
        <v>134.47</v>
      </c>
      <c r="R17">
        <v>81.400000000000006</v>
      </c>
      <c r="S17" s="27">
        <f>Q17*M17*N17*R17</f>
        <v>10945.858</v>
      </c>
    </row>
    <row r="18" spans="1:19" x14ac:dyDescent="0.4">
      <c r="A18" s="14"/>
      <c r="B18" s="52"/>
      <c r="C18" s="53"/>
      <c r="D18" s="54"/>
      <c r="E18" s="1"/>
      <c r="F18" s="11"/>
      <c r="G18" s="83"/>
      <c r="H18" s="84"/>
      <c r="I18" s="89" t="s">
        <v>152</v>
      </c>
      <c r="J18" s="109" t="s">
        <v>153</v>
      </c>
      <c r="K18" s="110"/>
      <c r="L18" s="111"/>
      <c r="M18" s="89">
        <v>1</v>
      </c>
      <c r="N18" s="89">
        <v>1</v>
      </c>
      <c r="O18" s="89"/>
      <c r="P18" s="18" t="s">
        <v>149</v>
      </c>
      <c r="Q18">
        <v>0.68</v>
      </c>
      <c r="R18">
        <f>R17</f>
        <v>81.400000000000006</v>
      </c>
      <c r="S18" s="27">
        <f t="shared" ref="S18:S45" si="1">Q18*M18*N18*R18</f>
        <v>55.352000000000011</v>
      </c>
    </row>
    <row r="19" spans="1:19" x14ac:dyDescent="0.4">
      <c r="A19" s="13" t="s">
        <v>16</v>
      </c>
      <c r="B19" s="75" t="s">
        <v>191</v>
      </c>
      <c r="C19" s="73"/>
      <c r="D19" s="74"/>
      <c r="E19" s="1"/>
      <c r="F19" s="11"/>
      <c r="G19" s="83" t="str">
        <f t="shared" ref="G19:G36" si="2">A19</f>
        <v>약재료</v>
      </c>
      <c r="H19" s="84"/>
      <c r="I19" s="114"/>
      <c r="J19" s="94" t="str">
        <f t="shared" ref="J19" si="3">B19</f>
        <v>외래환자조제복약지도료(31일분)</v>
      </c>
      <c r="K19" s="95"/>
      <c r="L19" s="96"/>
      <c r="M19" s="89"/>
      <c r="N19" s="89"/>
      <c r="O19" s="89" t="s">
        <v>47</v>
      </c>
      <c r="P19" s="18" t="s">
        <v>199</v>
      </c>
      <c r="Q19" s="27">
        <v>11764</v>
      </c>
      <c r="R19">
        <f>R18</f>
        <v>81.400000000000006</v>
      </c>
      <c r="S19" s="27">
        <f t="shared" si="1"/>
        <v>0</v>
      </c>
    </row>
    <row r="20" spans="1:19" x14ac:dyDescent="0.4">
      <c r="A20" s="15"/>
      <c r="B20" s="43" t="s">
        <v>192</v>
      </c>
      <c r="C20" s="43"/>
      <c r="D20" s="43"/>
      <c r="E20" s="1">
        <v>1</v>
      </c>
      <c r="F20" s="11">
        <v>31</v>
      </c>
      <c r="G20" s="83"/>
      <c r="H20" s="84"/>
      <c r="I20" s="89"/>
      <c r="J20" s="94" t="str">
        <f t="shared" ref="J20:J35" si="4">B20</f>
        <v>아스트릭스캅셀</v>
      </c>
      <c r="K20" s="95"/>
      <c r="L20" s="96"/>
      <c r="M20" s="89"/>
      <c r="N20" s="89"/>
      <c r="O20" s="89" t="s">
        <v>47</v>
      </c>
      <c r="P20" s="18" t="s">
        <v>199</v>
      </c>
      <c r="R20">
        <f>R19</f>
        <v>81.400000000000006</v>
      </c>
      <c r="S20" s="27">
        <f t="shared" si="1"/>
        <v>0</v>
      </c>
    </row>
    <row r="21" spans="1:19" x14ac:dyDescent="0.4">
      <c r="A21" s="15"/>
      <c r="B21" s="43" t="s">
        <v>193</v>
      </c>
      <c r="C21" s="43"/>
      <c r="D21" s="43"/>
      <c r="E21" s="1">
        <v>1</v>
      </c>
      <c r="F21" s="11">
        <v>14</v>
      </c>
      <c r="G21" s="83"/>
      <c r="H21" s="84"/>
      <c r="I21" s="89"/>
      <c r="J21" s="94" t="str">
        <f t="shared" si="4"/>
        <v>클래리시드엑스엘서방정</v>
      </c>
      <c r="K21" s="95"/>
      <c r="L21" s="96"/>
      <c r="M21" s="89"/>
      <c r="N21" s="89"/>
      <c r="O21" s="89" t="s">
        <v>47</v>
      </c>
      <c r="P21" s="18" t="s">
        <v>199</v>
      </c>
      <c r="R21">
        <f t="shared" ref="R21:R45" si="5">R20</f>
        <v>81.400000000000006</v>
      </c>
      <c r="S21" s="27">
        <f t="shared" si="1"/>
        <v>0</v>
      </c>
    </row>
    <row r="22" spans="1:19" x14ac:dyDescent="0.4">
      <c r="A22" s="15"/>
      <c r="B22" s="43" t="s">
        <v>194</v>
      </c>
      <c r="C22" s="43"/>
      <c r="D22" s="43"/>
      <c r="E22" s="1">
        <v>3</v>
      </c>
      <c r="F22" s="11">
        <v>14</v>
      </c>
      <c r="G22" s="83"/>
      <c r="H22" s="84"/>
      <c r="I22" s="89"/>
      <c r="J22" s="94" t="str">
        <f t="shared" si="4"/>
        <v>레가론캅셀</v>
      </c>
      <c r="K22" s="95"/>
      <c r="L22" s="96"/>
      <c r="M22" s="89"/>
      <c r="N22" s="89"/>
      <c r="O22" s="89" t="s">
        <v>47</v>
      </c>
      <c r="P22" s="18" t="s">
        <v>199</v>
      </c>
      <c r="R22">
        <f t="shared" si="5"/>
        <v>81.400000000000006</v>
      </c>
      <c r="S22" s="27">
        <f t="shared" si="1"/>
        <v>0</v>
      </c>
    </row>
    <row r="23" spans="1:19" x14ac:dyDescent="0.4">
      <c r="A23" s="15"/>
      <c r="B23" s="43" t="s">
        <v>195</v>
      </c>
      <c r="C23" s="43"/>
      <c r="D23" s="43"/>
      <c r="E23" s="1">
        <v>3</v>
      </c>
      <c r="F23" s="11">
        <v>17</v>
      </c>
      <c r="G23" s="83"/>
      <c r="H23" s="84"/>
      <c r="I23" s="89"/>
      <c r="J23" s="94" t="str">
        <f t="shared" si="4"/>
        <v>네푸로정</v>
      </c>
      <c r="K23" s="95"/>
      <c r="L23" s="96"/>
      <c r="M23" s="89"/>
      <c r="N23" s="89"/>
      <c r="O23" s="89" t="s">
        <v>47</v>
      </c>
      <c r="P23" s="18" t="s">
        <v>199</v>
      </c>
      <c r="R23">
        <f t="shared" si="5"/>
        <v>81.400000000000006</v>
      </c>
      <c r="S23" s="27">
        <f t="shared" si="1"/>
        <v>0</v>
      </c>
    </row>
    <row r="24" spans="1:19" x14ac:dyDescent="0.4">
      <c r="A24" s="15"/>
      <c r="B24" s="43" t="s">
        <v>196</v>
      </c>
      <c r="C24" s="43"/>
      <c r="D24" s="43"/>
      <c r="E24" s="1">
        <v>1</v>
      </c>
      <c r="F24" s="11">
        <v>14</v>
      </c>
      <c r="G24" s="83"/>
      <c r="H24" s="84"/>
      <c r="I24" s="89"/>
      <c r="J24" s="94" t="str">
        <f t="shared" si="4"/>
        <v>피리독신</v>
      </c>
      <c r="K24" s="95"/>
      <c r="L24" s="96"/>
      <c r="M24" s="89"/>
      <c r="N24" s="89"/>
      <c r="O24" s="89" t="s">
        <v>47</v>
      </c>
      <c r="P24" s="18" t="s">
        <v>199</v>
      </c>
      <c r="R24">
        <f t="shared" si="5"/>
        <v>81.400000000000006</v>
      </c>
      <c r="S24" s="27">
        <f t="shared" si="1"/>
        <v>0</v>
      </c>
    </row>
    <row r="25" spans="1:19" x14ac:dyDescent="0.4">
      <c r="A25" s="15"/>
      <c r="B25" s="43" t="s">
        <v>33</v>
      </c>
      <c r="C25" s="43"/>
      <c r="D25" s="43"/>
      <c r="E25" s="1">
        <v>1</v>
      </c>
      <c r="F25" s="11">
        <v>31</v>
      </c>
      <c r="G25" s="83"/>
      <c r="H25" s="84"/>
      <c r="I25" s="89"/>
      <c r="J25" s="94" t="str">
        <f t="shared" si="4"/>
        <v>레날민정</v>
      </c>
      <c r="K25" s="95"/>
      <c r="L25" s="96"/>
      <c r="M25" s="89"/>
      <c r="N25" s="89"/>
      <c r="O25" s="89" t="s">
        <v>47</v>
      </c>
      <c r="P25" s="18" t="s">
        <v>199</v>
      </c>
      <c r="R25">
        <f t="shared" si="5"/>
        <v>81.400000000000006</v>
      </c>
      <c r="S25" s="27">
        <f t="shared" si="1"/>
        <v>0</v>
      </c>
    </row>
    <row r="26" spans="1:19" x14ac:dyDescent="0.4">
      <c r="A26" s="15"/>
      <c r="B26" s="43" t="s">
        <v>197</v>
      </c>
      <c r="C26" s="43"/>
      <c r="D26" s="43"/>
      <c r="E26" s="1">
        <v>3</v>
      </c>
      <c r="F26" s="11">
        <v>14</v>
      </c>
      <c r="G26" s="83"/>
      <c r="H26" s="84"/>
      <c r="I26" s="89"/>
      <c r="J26" s="94" t="str">
        <f t="shared" si="4"/>
        <v>리포덱스정</v>
      </c>
      <c r="K26" s="95"/>
      <c r="L26" s="96"/>
      <c r="M26" s="89"/>
      <c r="N26" s="89"/>
      <c r="O26" s="89" t="s">
        <v>47</v>
      </c>
      <c r="P26" s="18" t="s">
        <v>199</v>
      </c>
      <c r="R26">
        <f t="shared" si="5"/>
        <v>81.400000000000006</v>
      </c>
      <c r="S26" s="27">
        <f t="shared" si="1"/>
        <v>0</v>
      </c>
    </row>
    <row r="27" spans="1:19" x14ac:dyDescent="0.4">
      <c r="A27" s="15"/>
      <c r="B27" s="52" t="s">
        <v>198</v>
      </c>
      <c r="C27" s="53"/>
      <c r="D27" s="54"/>
      <c r="E27" s="1">
        <v>1</v>
      </c>
      <c r="F27" s="11">
        <v>16</v>
      </c>
      <c r="G27" s="101"/>
      <c r="H27" s="102"/>
      <c r="I27" s="89"/>
      <c r="J27" s="94" t="str">
        <f t="shared" ref="J27" si="6">B27</f>
        <v>리믹스정</v>
      </c>
      <c r="K27" s="95"/>
      <c r="L27" s="96"/>
      <c r="M27" s="89"/>
      <c r="N27" s="89"/>
      <c r="O27" s="89" t="s">
        <v>47</v>
      </c>
      <c r="P27" s="18" t="s">
        <v>199</v>
      </c>
      <c r="R27">
        <f t="shared" si="5"/>
        <v>81.400000000000006</v>
      </c>
      <c r="S27" s="27"/>
    </row>
    <row r="28" spans="1:19" ht="19.2" customHeight="1" x14ac:dyDescent="0.4">
      <c r="A28" s="80" t="s">
        <v>17</v>
      </c>
      <c r="B28" s="52" t="s">
        <v>200</v>
      </c>
      <c r="C28" s="53"/>
      <c r="D28" s="54"/>
      <c r="E28" s="1">
        <v>1</v>
      </c>
      <c r="F28" s="11">
        <v>1</v>
      </c>
      <c r="G28" s="83"/>
      <c r="H28" s="84"/>
      <c r="I28" s="90" t="s">
        <v>204</v>
      </c>
      <c r="J28" s="109" t="s">
        <v>205</v>
      </c>
      <c r="K28" s="110"/>
      <c r="L28" s="111"/>
      <c r="M28" s="89">
        <f>E28</f>
        <v>1</v>
      </c>
      <c r="N28" s="89">
        <f t="shared" ref="N28:N31" si="7">F28</f>
        <v>1</v>
      </c>
      <c r="O28" s="89"/>
      <c r="P28" s="18"/>
      <c r="Q28">
        <v>38.58</v>
      </c>
      <c r="R28">
        <f t="shared" si="5"/>
        <v>81.400000000000006</v>
      </c>
      <c r="S28" s="27">
        <f t="shared" si="1"/>
        <v>3140.4120000000003</v>
      </c>
    </row>
    <row r="29" spans="1:19" x14ac:dyDescent="0.4">
      <c r="A29" s="81"/>
      <c r="B29" s="43" t="s">
        <v>36</v>
      </c>
      <c r="C29" s="43"/>
      <c r="D29" s="43"/>
      <c r="E29" s="1">
        <v>1</v>
      </c>
      <c r="F29" s="11">
        <v>1</v>
      </c>
      <c r="G29" s="83"/>
      <c r="H29" s="84"/>
      <c r="I29" s="85" t="s">
        <v>72</v>
      </c>
      <c r="J29" s="97" t="s">
        <v>206</v>
      </c>
      <c r="K29" s="98"/>
      <c r="L29" s="99"/>
      <c r="M29" s="89">
        <f t="shared" ref="M29:M31" si="8">E29</f>
        <v>1</v>
      </c>
      <c r="N29" s="89">
        <f t="shared" si="7"/>
        <v>1</v>
      </c>
      <c r="O29" s="89"/>
      <c r="P29" s="18"/>
      <c r="Q29" s="121">
        <v>14.7</v>
      </c>
      <c r="R29">
        <f t="shared" si="5"/>
        <v>81.400000000000006</v>
      </c>
      <c r="S29" s="27">
        <f t="shared" si="1"/>
        <v>1196.58</v>
      </c>
    </row>
    <row r="30" spans="1:19" x14ac:dyDescent="0.4">
      <c r="A30" s="81"/>
      <c r="B30" s="43"/>
      <c r="C30" s="43"/>
      <c r="D30" s="43"/>
      <c r="E30" s="1"/>
      <c r="F30" s="11"/>
      <c r="G30" s="83"/>
      <c r="H30" s="84"/>
      <c r="I30" s="85">
        <v>678900040</v>
      </c>
      <c r="J30" s="109" t="s">
        <v>207</v>
      </c>
      <c r="K30" s="110"/>
      <c r="L30" s="111"/>
      <c r="M30" s="89">
        <v>1</v>
      </c>
      <c r="N30" s="89">
        <v>1</v>
      </c>
      <c r="O30" s="89"/>
      <c r="P30" s="18"/>
      <c r="Q30" s="27">
        <v>1968</v>
      </c>
      <c r="R30">
        <v>1</v>
      </c>
      <c r="S30" s="27">
        <f t="shared" si="1"/>
        <v>1968</v>
      </c>
    </row>
    <row r="31" spans="1:19" x14ac:dyDescent="0.4">
      <c r="A31" s="82"/>
      <c r="B31" s="43"/>
      <c r="C31" s="43"/>
      <c r="D31" s="43"/>
      <c r="E31" s="1"/>
      <c r="F31" s="11"/>
      <c r="G31" s="83"/>
      <c r="H31" s="84"/>
      <c r="I31" s="89" t="s">
        <v>208</v>
      </c>
      <c r="J31" s="97" t="s">
        <v>203</v>
      </c>
      <c r="K31" s="98"/>
      <c r="L31" s="99"/>
      <c r="M31" s="89">
        <v>1</v>
      </c>
      <c r="N31" s="89">
        <v>1</v>
      </c>
      <c r="O31" s="89"/>
      <c r="P31" s="18"/>
      <c r="Q31" s="122">
        <v>1000</v>
      </c>
      <c r="R31">
        <v>1</v>
      </c>
      <c r="S31" s="27">
        <f t="shared" si="1"/>
        <v>1000</v>
      </c>
    </row>
    <row r="32" spans="1:19" ht="19.2" customHeight="1" x14ac:dyDescent="0.4">
      <c r="A32" s="80" t="s">
        <v>18</v>
      </c>
      <c r="B32" s="43"/>
      <c r="C32" s="43"/>
      <c r="D32" s="43"/>
      <c r="E32" s="1"/>
      <c r="F32" s="11"/>
      <c r="G32" s="83"/>
      <c r="H32" s="84"/>
      <c r="I32" s="90"/>
      <c r="J32" s="91"/>
      <c r="K32" s="92"/>
      <c r="L32" s="93"/>
      <c r="M32" s="90"/>
      <c r="N32" s="89"/>
      <c r="O32" s="89"/>
      <c r="P32" s="18"/>
      <c r="R32">
        <v>81.400000000000006</v>
      </c>
      <c r="S32" s="27">
        <f t="shared" si="1"/>
        <v>0</v>
      </c>
    </row>
    <row r="33" spans="1:19" x14ac:dyDescent="0.4">
      <c r="A33" s="81"/>
      <c r="B33" s="43"/>
      <c r="C33" s="43"/>
      <c r="D33" s="43"/>
      <c r="E33" s="1"/>
      <c r="F33" s="11"/>
      <c r="G33" s="83"/>
      <c r="H33" s="84"/>
      <c r="I33" s="89"/>
      <c r="J33" s="91"/>
      <c r="K33" s="92"/>
      <c r="L33" s="93"/>
      <c r="M33" s="89"/>
      <c r="N33" s="89"/>
      <c r="O33" s="89"/>
      <c r="P33" s="18"/>
      <c r="Q33" s="27"/>
      <c r="R33">
        <f t="shared" si="5"/>
        <v>81.400000000000006</v>
      </c>
      <c r="S33" s="27">
        <f t="shared" si="1"/>
        <v>0</v>
      </c>
    </row>
    <row r="34" spans="1:19" x14ac:dyDescent="0.4">
      <c r="A34" s="81"/>
      <c r="B34" s="43"/>
      <c r="C34" s="43"/>
      <c r="D34" s="43"/>
      <c r="E34" s="1"/>
      <c r="F34" s="11"/>
      <c r="G34" s="83"/>
      <c r="H34" s="84"/>
      <c r="I34" s="89"/>
      <c r="J34" s="94"/>
      <c r="K34" s="95"/>
      <c r="L34" s="96"/>
      <c r="M34" s="89"/>
      <c r="N34" s="89"/>
      <c r="O34" s="89"/>
      <c r="P34" s="18"/>
      <c r="R34">
        <f t="shared" si="5"/>
        <v>81.400000000000006</v>
      </c>
      <c r="S34" s="27">
        <f t="shared" si="1"/>
        <v>0</v>
      </c>
    </row>
    <row r="35" spans="1:19" x14ac:dyDescent="0.4">
      <c r="A35" s="82"/>
      <c r="B35" s="43"/>
      <c r="C35" s="43"/>
      <c r="D35" s="43"/>
      <c r="E35" s="1"/>
      <c r="F35" s="11"/>
      <c r="G35" s="83"/>
      <c r="H35" s="84"/>
      <c r="I35" s="89"/>
      <c r="J35" s="94">
        <f t="shared" si="4"/>
        <v>0</v>
      </c>
      <c r="K35" s="95"/>
      <c r="L35" s="96"/>
      <c r="M35" s="89"/>
      <c r="N35" s="89"/>
      <c r="O35" s="89"/>
      <c r="P35" s="18"/>
      <c r="R35">
        <f t="shared" si="5"/>
        <v>81.400000000000006</v>
      </c>
      <c r="S35" s="27">
        <f t="shared" si="1"/>
        <v>0</v>
      </c>
    </row>
    <row r="36" spans="1:19" x14ac:dyDescent="0.4">
      <c r="A36" s="13" t="s">
        <v>19</v>
      </c>
      <c r="B36" s="64"/>
      <c r="C36" s="64"/>
      <c r="D36" s="64"/>
      <c r="E36" s="1"/>
      <c r="F36" s="11"/>
      <c r="G36" s="83" t="str">
        <f t="shared" si="2"/>
        <v>검사료</v>
      </c>
      <c r="H36" s="84"/>
      <c r="I36" s="90"/>
      <c r="J36" s="97"/>
      <c r="K36" s="98"/>
      <c r="L36" s="99"/>
      <c r="M36" s="89">
        <f t="shared" ref="M36:N43" si="9">E36</f>
        <v>0</v>
      </c>
      <c r="N36" s="89">
        <f t="shared" si="9"/>
        <v>0</v>
      </c>
      <c r="O36" s="89"/>
      <c r="P36" s="18"/>
      <c r="R36">
        <f t="shared" si="5"/>
        <v>81.400000000000006</v>
      </c>
      <c r="S36" s="27">
        <f t="shared" si="1"/>
        <v>0</v>
      </c>
    </row>
    <row r="37" spans="1:19" x14ac:dyDescent="0.4">
      <c r="A37" s="15"/>
      <c r="B37" s="64"/>
      <c r="C37" s="64"/>
      <c r="D37" s="64"/>
      <c r="E37" s="1"/>
      <c r="F37" s="11"/>
      <c r="G37" s="83"/>
      <c r="H37" s="84"/>
      <c r="I37" s="90"/>
      <c r="J37" s="97"/>
      <c r="K37" s="98"/>
      <c r="L37" s="99"/>
      <c r="M37" s="89">
        <f t="shared" si="9"/>
        <v>0</v>
      </c>
      <c r="N37" s="89">
        <f t="shared" si="9"/>
        <v>0</v>
      </c>
      <c r="O37" s="89"/>
      <c r="P37" s="18"/>
      <c r="R37">
        <f t="shared" si="5"/>
        <v>81.400000000000006</v>
      </c>
      <c r="S37" s="27">
        <f t="shared" si="1"/>
        <v>0</v>
      </c>
    </row>
    <row r="38" spans="1:19" x14ac:dyDescent="0.4">
      <c r="A38" s="15"/>
      <c r="B38" s="64"/>
      <c r="C38" s="64"/>
      <c r="D38" s="64"/>
      <c r="E38" s="1"/>
      <c r="F38" s="11"/>
      <c r="G38" s="83"/>
      <c r="H38" s="84"/>
      <c r="I38" s="100"/>
      <c r="J38" s="107"/>
      <c r="K38" s="87"/>
      <c r="L38" s="88"/>
      <c r="M38" s="89">
        <f t="shared" si="9"/>
        <v>0</v>
      </c>
      <c r="N38" s="89">
        <f t="shared" si="9"/>
        <v>0</v>
      </c>
      <c r="O38" s="89"/>
      <c r="P38" s="18"/>
      <c r="R38">
        <f t="shared" si="5"/>
        <v>81.400000000000006</v>
      </c>
      <c r="S38" s="27">
        <f t="shared" si="1"/>
        <v>0</v>
      </c>
    </row>
    <row r="39" spans="1:19" x14ac:dyDescent="0.4">
      <c r="A39" s="15"/>
      <c r="B39" s="64"/>
      <c r="C39" s="64"/>
      <c r="D39" s="64"/>
      <c r="E39" s="1"/>
      <c r="F39" s="11"/>
      <c r="G39" s="83"/>
      <c r="H39" s="84"/>
      <c r="I39" s="100"/>
      <c r="J39" s="107"/>
      <c r="K39" s="87"/>
      <c r="L39" s="88"/>
      <c r="M39" s="89">
        <f t="shared" si="9"/>
        <v>0</v>
      </c>
      <c r="N39" s="89">
        <f t="shared" si="9"/>
        <v>0</v>
      </c>
      <c r="O39" s="89"/>
      <c r="P39" s="18"/>
      <c r="R39">
        <f t="shared" si="5"/>
        <v>81.400000000000006</v>
      </c>
      <c r="S39" s="27">
        <f t="shared" si="1"/>
        <v>0</v>
      </c>
    </row>
    <row r="40" spans="1:19" x14ac:dyDescent="0.4">
      <c r="A40" s="16"/>
      <c r="B40" s="52"/>
      <c r="C40" s="53"/>
      <c r="D40" s="54"/>
      <c r="E40" s="1"/>
      <c r="F40" s="11"/>
      <c r="G40" s="83"/>
      <c r="H40" s="84"/>
      <c r="I40" s="90"/>
      <c r="J40" s="107"/>
      <c r="K40" s="87"/>
      <c r="L40" s="88"/>
      <c r="M40" s="89">
        <f t="shared" si="9"/>
        <v>0</v>
      </c>
      <c r="N40" s="89">
        <f t="shared" si="9"/>
        <v>0</v>
      </c>
      <c r="O40" s="89"/>
      <c r="P40" s="18"/>
      <c r="R40">
        <f t="shared" si="5"/>
        <v>81.400000000000006</v>
      </c>
      <c r="S40" s="27">
        <f t="shared" si="1"/>
        <v>0</v>
      </c>
    </row>
    <row r="41" spans="1:19" x14ac:dyDescent="0.4">
      <c r="A41" s="16"/>
      <c r="B41" s="77"/>
      <c r="C41" s="78"/>
      <c r="D41" s="79"/>
      <c r="E41" s="1"/>
      <c r="F41" s="11"/>
      <c r="G41" s="101"/>
      <c r="H41" s="102"/>
      <c r="I41" s="100"/>
      <c r="J41" s="107"/>
      <c r="K41" s="87"/>
      <c r="L41" s="88"/>
      <c r="M41" s="89">
        <f t="shared" si="9"/>
        <v>0</v>
      </c>
      <c r="N41" s="89">
        <f t="shared" si="9"/>
        <v>0</v>
      </c>
      <c r="O41" s="103"/>
      <c r="P41" s="76"/>
      <c r="R41">
        <f t="shared" si="5"/>
        <v>81.400000000000006</v>
      </c>
      <c r="S41" s="27">
        <f t="shared" si="1"/>
        <v>0</v>
      </c>
    </row>
    <row r="42" spans="1:19" x14ac:dyDescent="0.4">
      <c r="A42" s="16"/>
      <c r="B42" s="70"/>
      <c r="C42" s="71"/>
      <c r="D42" s="72"/>
      <c r="E42" s="1"/>
      <c r="F42" s="11"/>
      <c r="G42" s="101"/>
      <c r="H42" s="102"/>
      <c r="I42" s="100"/>
      <c r="J42" s="107"/>
      <c r="K42" s="87"/>
      <c r="L42" s="88"/>
      <c r="M42" s="89">
        <f t="shared" si="9"/>
        <v>0</v>
      </c>
      <c r="N42" s="89">
        <f t="shared" si="9"/>
        <v>0</v>
      </c>
      <c r="O42" s="103"/>
      <c r="P42" s="76"/>
      <c r="R42">
        <f t="shared" si="5"/>
        <v>81.400000000000006</v>
      </c>
      <c r="S42" s="27">
        <f t="shared" si="1"/>
        <v>0</v>
      </c>
    </row>
    <row r="43" spans="1:19" x14ac:dyDescent="0.4">
      <c r="A43" s="16"/>
      <c r="B43" s="70"/>
      <c r="C43" s="71"/>
      <c r="D43" s="72"/>
      <c r="E43" s="1"/>
      <c r="F43" s="11"/>
      <c r="G43" s="101"/>
      <c r="H43" s="102"/>
      <c r="I43" s="100"/>
      <c r="J43" s="107"/>
      <c r="K43" s="87"/>
      <c r="L43" s="88"/>
      <c r="M43" s="89">
        <f t="shared" si="9"/>
        <v>0</v>
      </c>
      <c r="N43" s="89">
        <f t="shared" si="9"/>
        <v>0</v>
      </c>
      <c r="O43" s="103"/>
      <c r="P43" s="76"/>
      <c r="R43">
        <f t="shared" si="5"/>
        <v>81.400000000000006</v>
      </c>
      <c r="S43" s="27">
        <f t="shared" si="1"/>
        <v>0</v>
      </c>
    </row>
    <row r="44" spans="1:19" x14ac:dyDescent="0.4">
      <c r="A44" s="16"/>
      <c r="B44" s="52"/>
      <c r="C44" s="53"/>
      <c r="D44" s="54"/>
      <c r="E44" s="1"/>
      <c r="F44" s="11"/>
      <c r="G44" s="101"/>
      <c r="H44" s="102"/>
      <c r="I44" s="100"/>
      <c r="J44" s="97"/>
      <c r="K44" s="98"/>
      <c r="L44" s="99"/>
      <c r="M44" s="89"/>
      <c r="N44" s="89"/>
      <c r="O44" s="103"/>
      <c r="P44" s="76"/>
      <c r="R44">
        <f t="shared" si="5"/>
        <v>81.400000000000006</v>
      </c>
      <c r="S44" s="27">
        <f t="shared" si="1"/>
        <v>0</v>
      </c>
    </row>
    <row r="45" spans="1:19" ht="18" thickBot="1" x14ac:dyDescent="0.45">
      <c r="A45" s="17"/>
      <c r="B45" s="52"/>
      <c r="C45" s="53"/>
      <c r="D45" s="54"/>
      <c r="E45" s="1"/>
      <c r="F45" s="11"/>
      <c r="G45" s="104"/>
      <c r="H45" s="105"/>
      <c r="I45" s="100"/>
      <c r="J45" s="97"/>
      <c r="K45" s="98"/>
      <c r="L45" s="99"/>
      <c r="M45" s="89"/>
      <c r="N45" s="89"/>
      <c r="O45" s="106"/>
      <c r="P45" s="76"/>
      <c r="R45">
        <f t="shared" si="5"/>
        <v>81.400000000000006</v>
      </c>
      <c r="S45" s="27">
        <f t="shared" si="1"/>
        <v>0</v>
      </c>
    </row>
  </sheetData>
  <mergeCells count="114">
    <mergeCell ref="B45:D45"/>
    <mergeCell ref="G45:H45"/>
    <mergeCell ref="J45:L45"/>
    <mergeCell ref="B27:D27"/>
    <mergeCell ref="G27:H27"/>
    <mergeCell ref="J27:L27"/>
    <mergeCell ref="B30:D30"/>
    <mergeCell ref="G30:H30"/>
    <mergeCell ref="J30:L30"/>
    <mergeCell ref="B43:D43"/>
    <mergeCell ref="G43:H43"/>
    <mergeCell ref="J43:L43"/>
    <mergeCell ref="B44:D44"/>
    <mergeCell ref="G44:H44"/>
    <mergeCell ref="J44:L44"/>
    <mergeCell ref="B41:D41"/>
    <mergeCell ref="G41:H41"/>
    <mergeCell ref="J41:L41"/>
    <mergeCell ref="B42:D42"/>
    <mergeCell ref="G42:H42"/>
    <mergeCell ref="J42:L42"/>
    <mergeCell ref="B39:D39"/>
    <mergeCell ref="G39:H39"/>
    <mergeCell ref="J39:L39"/>
    <mergeCell ref="B40:D40"/>
    <mergeCell ref="G40:H40"/>
    <mergeCell ref="J40:L40"/>
    <mergeCell ref="B37:D37"/>
    <mergeCell ref="G37:H37"/>
    <mergeCell ref="J37:L37"/>
    <mergeCell ref="B38:D38"/>
    <mergeCell ref="G38:H38"/>
    <mergeCell ref="J38:L38"/>
    <mergeCell ref="B35:D35"/>
    <mergeCell ref="G35:H35"/>
    <mergeCell ref="J35:L35"/>
    <mergeCell ref="B36:D36"/>
    <mergeCell ref="G36:H36"/>
    <mergeCell ref="J36:L36"/>
    <mergeCell ref="A32:A35"/>
    <mergeCell ref="B32:D32"/>
    <mergeCell ref="G32:H32"/>
    <mergeCell ref="J32:L32"/>
    <mergeCell ref="B33:D33"/>
    <mergeCell ref="G33:H33"/>
    <mergeCell ref="J33:L33"/>
    <mergeCell ref="B34:D34"/>
    <mergeCell ref="G34:H34"/>
    <mergeCell ref="J34:L34"/>
    <mergeCell ref="A28:A31"/>
    <mergeCell ref="B28:D28"/>
    <mergeCell ref="G28:H28"/>
    <mergeCell ref="J28:L28"/>
    <mergeCell ref="B29:D29"/>
    <mergeCell ref="G29:H29"/>
    <mergeCell ref="J29:L29"/>
    <mergeCell ref="B31:D31"/>
    <mergeCell ref="G31:H31"/>
    <mergeCell ref="J31:L31"/>
    <mergeCell ref="B25:D25"/>
    <mergeCell ref="G25:H25"/>
    <mergeCell ref="J25:L25"/>
    <mergeCell ref="B26:D26"/>
    <mergeCell ref="G26:H26"/>
    <mergeCell ref="J26:L26"/>
    <mergeCell ref="B23:D23"/>
    <mergeCell ref="G23:H23"/>
    <mergeCell ref="J23:L23"/>
    <mergeCell ref="B24:D24"/>
    <mergeCell ref="G24:H24"/>
    <mergeCell ref="J24:L24"/>
    <mergeCell ref="B21:D21"/>
    <mergeCell ref="G21:H21"/>
    <mergeCell ref="J21:L21"/>
    <mergeCell ref="B22:D22"/>
    <mergeCell ref="G22:H22"/>
    <mergeCell ref="J22:L22"/>
    <mergeCell ref="B19:D19"/>
    <mergeCell ref="G19:H19"/>
    <mergeCell ref="J19:L19"/>
    <mergeCell ref="B20:D20"/>
    <mergeCell ref="G20:H20"/>
    <mergeCell ref="J20:L20"/>
    <mergeCell ref="B17:D17"/>
    <mergeCell ref="G17:H17"/>
    <mergeCell ref="J17:L17"/>
    <mergeCell ref="B18:D18"/>
    <mergeCell ref="G18:H18"/>
    <mergeCell ref="J18:L18"/>
    <mergeCell ref="D13:F13"/>
    <mergeCell ref="K13:N13"/>
    <mergeCell ref="A15:F15"/>
    <mergeCell ref="G15:O15"/>
    <mergeCell ref="B16:D16"/>
    <mergeCell ref="G16:H16"/>
    <mergeCell ref="J16:L16"/>
    <mergeCell ref="D10:F10"/>
    <mergeCell ref="K10:N10"/>
    <mergeCell ref="D11:F11"/>
    <mergeCell ref="K11:N11"/>
    <mergeCell ref="D12:F12"/>
    <mergeCell ref="K12:N12"/>
    <mergeCell ref="C4:D4"/>
    <mergeCell ref="C5:D5"/>
    <mergeCell ref="A8:F8"/>
    <mergeCell ref="G8:O8"/>
    <mergeCell ref="D9:F9"/>
    <mergeCell ref="K9:N9"/>
    <mergeCell ref="A1:B1"/>
    <mergeCell ref="C1:D1"/>
    <mergeCell ref="A2:B2"/>
    <mergeCell ref="C2:D2"/>
    <mergeCell ref="A3:B3"/>
    <mergeCell ref="C3:D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1번</vt:lpstr>
      <vt:lpstr>2번</vt:lpstr>
      <vt:lpstr>3번</vt:lpstr>
      <vt:lpstr>4번</vt:lpstr>
      <vt:lpstr>5번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2018-03-20T02:02:10Z</dcterms:created>
  <dcterms:modified xsi:type="dcterms:W3CDTF">2018-03-23T03:53:31Z</dcterms:modified>
</cp:coreProperties>
</file>