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92" windowWidth="14892" windowHeight="7812"/>
  </bookViews>
  <sheets>
    <sheet name="3번" sheetId="1" r:id="rId1"/>
  </sheets>
  <calcPr calcId="144525"/>
</workbook>
</file>

<file path=xl/calcChain.xml><?xml version="1.0" encoding="utf-8"?>
<calcChain xmlns="http://schemas.openxmlformats.org/spreadsheetml/2006/main">
  <c r="AC16" i="1" l="1"/>
  <c r="R16" i="1" s="1"/>
  <c r="O70" i="1" l="1"/>
  <c r="X16" i="1" l="1"/>
  <c r="AC17" i="1"/>
  <c r="R17" i="1" s="1"/>
  <c r="X17" i="1" s="1"/>
  <c r="AC18" i="1" l="1"/>
  <c r="R18" i="1" s="1"/>
  <c r="X18" i="1" s="1"/>
  <c r="AC19" i="1" l="1"/>
  <c r="R19" i="1" s="1"/>
  <c r="X19" i="1" s="1"/>
  <c r="G70" i="1"/>
  <c r="G71" i="1" s="1"/>
  <c r="AC20" i="1"/>
  <c r="R20" i="1" s="1"/>
  <c r="X20" i="1" s="1"/>
  <c r="AC21" i="1" l="1"/>
  <c r="R21" i="1" s="1"/>
  <c r="X21" i="1" s="1"/>
  <c r="E70" i="1"/>
  <c r="E72" i="1" s="1"/>
  <c r="E73" i="1" l="1"/>
  <c r="O66" i="1" s="1"/>
  <c r="AC22" i="1"/>
  <c r="R22" i="1" s="1"/>
  <c r="X22" i="1" s="1"/>
  <c r="AC23" i="1" l="1"/>
  <c r="R23" i="1" s="1"/>
  <c r="X23" i="1" s="1"/>
  <c r="AC24" i="1" l="1"/>
  <c r="R24" i="1" s="1"/>
  <c r="X24" i="1" s="1"/>
  <c r="AC25" i="1" l="1"/>
  <c r="R25" i="1" s="1"/>
  <c r="X25" i="1" s="1"/>
  <c r="AC26" i="1" l="1"/>
  <c r="R26" i="1" s="1"/>
  <c r="X26" i="1" s="1"/>
  <c r="AC27" i="1" l="1"/>
  <c r="R27" i="1" s="1"/>
  <c r="X27" i="1" s="1"/>
  <c r="AC28" i="1" l="1"/>
  <c r="R28" i="1" s="1"/>
  <c r="X28" i="1" s="1"/>
  <c r="AC29" i="1" l="1"/>
  <c r="R29" i="1" s="1"/>
  <c r="X29" i="1" s="1"/>
  <c r="AC30" i="1" l="1"/>
  <c r="R30" i="1" s="1"/>
  <c r="X30" i="1" s="1"/>
  <c r="AC31" i="1" l="1"/>
  <c r="R31" i="1" s="1"/>
  <c r="X31" i="1" s="1"/>
  <c r="AC32" i="1" l="1"/>
  <c r="R32" i="1" s="1"/>
  <c r="X32" i="1" s="1"/>
  <c r="AC33" i="1" l="1"/>
  <c r="R33" i="1" s="1"/>
  <c r="X33" i="1" s="1"/>
  <c r="AC34" i="1" l="1"/>
  <c r="R34" i="1" s="1"/>
  <c r="X34" i="1" s="1"/>
  <c r="AC35" i="1" l="1"/>
  <c r="R35" i="1" s="1"/>
  <c r="X35" i="1" s="1"/>
  <c r="AC36" i="1" l="1"/>
  <c r="R36" i="1" s="1"/>
  <c r="X36" i="1" s="1"/>
  <c r="AC37" i="1" l="1"/>
  <c r="R37" i="1" s="1"/>
  <c r="X37" i="1" s="1"/>
  <c r="AC38" i="1" l="1"/>
  <c r="R38" i="1" s="1"/>
  <c r="X38" i="1" s="1"/>
  <c r="AC39" i="1" l="1"/>
  <c r="R39" i="1" s="1"/>
  <c r="X39" i="1" s="1"/>
  <c r="AC40" i="1" l="1"/>
  <c r="R40" i="1" s="1"/>
  <c r="X40" i="1" s="1"/>
  <c r="AC41" i="1" l="1"/>
  <c r="R41" i="1" s="1"/>
  <c r="X41" i="1" s="1"/>
  <c r="AC42" i="1" l="1"/>
  <c r="R42" i="1" l="1"/>
  <c r="X42" i="1" s="1"/>
  <c r="AC43" i="1"/>
  <c r="AC44" i="1" l="1"/>
  <c r="R43" i="1"/>
  <c r="X43" i="1" s="1"/>
  <c r="R44" i="1" l="1"/>
  <c r="X44" i="1" s="1"/>
  <c r="AC45" i="1"/>
  <c r="R45" i="1" l="1"/>
  <c r="X45" i="1" s="1"/>
  <c r="AC46" i="1"/>
  <c r="R46" i="1" l="1"/>
  <c r="X46" i="1" s="1"/>
  <c r="AC47" i="1"/>
  <c r="R47" i="1" l="1"/>
  <c r="X47" i="1" s="1"/>
  <c r="AC48" i="1"/>
  <c r="R48" i="1" l="1"/>
  <c r="X48" i="1" s="1"/>
  <c r="AC49" i="1"/>
  <c r="R49" i="1" l="1"/>
  <c r="X49" i="1" s="1"/>
  <c r="AC50" i="1"/>
  <c r="AC51" i="1" l="1"/>
  <c r="R50" i="1"/>
  <c r="X50" i="1" s="1"/>
  <c r="AC52" i="1" l="1"/>
  <c r="R51" i="1"/>
  <c r="X51" i="1" s="1"/>
  <c r="R52" i="1" l="1"/>
  <c r="X52" i="1" s="1"/>
  <c r="AC53" i="1"/>
  <c r="R53" i="1" l="1"/>
  <c r="X53" i="1" s="1"/>
  <c r="AC54" i="1"/>
  <c r="R54" i="1" l="1"/>
  <c r="X54" i="1" s="1"/>
  <c r="AC55" i="1"/>
  <c r="R55" i="1" s="1"/>
  <c r="X55" i="1" s="1"/>
</calcChain>
</file>

<file path=xl/sharedStrings.xml><?xml version="1.0" encoding="utf-8"?>
<sst xmlns="http://schemas.openxmlformats.org/spreadsheetml/2006/main" count="316" uniqueCount="156">
  <si>
    <t>(별지 제 11-1호 서식)</t>
    <phoneticPr fontId="1" type="noConversion"/>
  </si>
  <si>
    <t>서식번호</t>
    <phoneticPr fontId="1" type="noConversion"/>
  </si>
  <si>
    <t>기호</t>
    <phoneticPr fontId="1" type="noConversion"/>
  </si>
  <si>
    <t>명칭</t>
    <phoneticPr fontId="1" type="noConversion"/>
  </si>
  <si>
    <t>수진자성명</t>
    <phoneticPr fontId="1" type="noConversion"/>
  </si>
  <si>
    <t>1.초진</t>
    <phoneticPr fontId="1" type="noConversion"/>
  </si>
  <si>
    <t>2.재진</t>
    <phoneticPr fontId="1" type="noConversion"/>
  </si>
  <si>
    <t>3.의약품관리료</t>
    <phoneticPr fontId="1" type="noConversion"/>
  </si>
  <si>
    <t>4.응급 및 회송료</t>
    <phoneticPr fontId="1" type="noConversion"/>
  </si>
  <si>
    <t>5.가정간호기본방문료</t>
    <phoneticPr fontId="1" type="noConversion"/>
  </si>
  <si>
    <t>1.내복</t>
    <phoneticPr fontId="1" type="noConversion"/>
  </si>
  <si>
    <t>2.외용</t>
    <phoneticPr fontId="1" type="noConversion"/>
  </si>
  <si>
    <t>3.투약료</t>
    <phoneticPr fontId="1" type="noConversion"/>
  </si>
  <si>
    <t>3.처방전</t>
    <phoneticPr fontId="1" type="noConversion"/>
  </si>
  <si>
    <t>2.정맥내</t>
    <phoneticPr fontId="1" type="noConversion"/>
  </si>
  <si>
    <t>4.기타</t>
    <phoneticPr fontId="1" type="noConversion"/>
  </si>
  <si>
    <t>3.수액제</t>
    <phoneticPr fontId="1" type="noConversion"/>
  </si>
  <si>
    <t>5.특정재료</t>
    <phoneticPr fontId="1" type="noConversion"/>
  </si>
  <si>
    <t>6.수혈</t>
    <phoneticPr fontId="1" type="noConversion"/>
  </si>
  <si>
    <t>4.주사료</t>
    <phoneticPr fontId="1" type="noConversion"/>
  </si>
  <si>
    <t>5.마취료</t>
    <phoneticPr fontId="1" type="noConversion"/>
  </si>
  <si>
    <t>6.이학요법료</t>
    <phoneticPr fontId="1" type="noConversion"/>
  </si>
  <si>
    <t>7.정신요법료</t>
    <phoneticPr fontId="1" type="noConversion"/>
  </si>
  <si>
    <t>8.처치및수술료</t>
    <phoneticPr fontId="1" type="noConversion"/>
  </si>
  <si>
    <t>9.검사료</t>
    <phoneticPr fontId="1" type="noConversion"/>
  </si>
  <si>
    <t>1.처치및수술</t>
    <phoneticPr fontId="1" type="noConversion"/>
  </si>
  <si>
    <t>3.케스트</t>
    <phoneticPr fontId="1" type="noConversion"/>
  </si>
  <si>
    <t>1.자체검사</t>
    <phoneticPr fontId="1" type="noConversion"/>
  </si>
  <si>
    <t>2.위탁검사관리</t>
    <phoneticPr fontId="1" type="noConversion"/>
  </si>
  <si>
    <t>3.위탁검사</t>
    <phoneticPr fontId="1" type="noConversion"/>
  </si>
  <si>
    <t>1.진단</t>
    <phoneticPr fontId="1" type="noConversion"/>
  </si>
  <si>
    <t>2.치료</t>
    <phoneticPr fontId="1" type="noConversion"/>
  </si>
  <si>
    <t>일련번호</t>
    <phoneticPr fontId="1" type="noConversion"/>
  </si>
  <si>
    <t>1.CT</t>
    <phoneticPr fontId="1" type="noConversion"/>
  </si>
  <si>
    <t>구분</t>
    <phoneticPr fontId="1" type="noConversion"/>
  </si>
  <si>
    <t>일</t>
    <phoneticPr fontId="1" type="noConversion"/>
  </si>
  <si>
    <t>회</t>
    <phoneticPr fontId="1" type="noConversion"/>
  </si>
  <si>
    <t>일분</t>
    <phoneticPr fontId="1" type="noConversion"/>
  </si>
  <si>
    <t>종</t>
    <phoneticPr fontId="1" type="noConversion"/>
  </si>
  <si>
    <t>원</t>
    <phoneticPr fontId="1" type="noConversion"/>
  </si>
  <si>
    <t>진료행위(2)</t>
    <phoneticPr fontId="1" type="noConversion"/>
  </si>
  <si>
    <t>증번호</t>
    <phoneticPr fontId="1" type="noConversion"/>
  </si>
  <si>
    <t>분류기호</t>
    <phoneticPr fontId="1" type="noConversion"/>
  </si>
  <si>
    <t>%</t>
    <phoneticPr fontId="1" type="noConversion"/>
  </si>
  <si>
    <t>#심사조정</t>
    <phoneticPr fontId="1" type="noConversion"/>
  </si>
  <si>
    <t>수술</t>
    <phoneticPr fontId="1" type="noConversion"/>
  </si>
  <si>
    <t>점검번호</t>
    <phoneticPr fontId="1" type="noConversion"/>
  </si>
  <si>
    <t>코드</t>
    <phoneticPr fontId="1" type="noConversion"/>
  </si>
  <si>
    <t>수술코드</t>
    <phoneticPr fontId="1" type="noConversion"/>
  </si>
  <si>
    <t>조정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</si>
  <si>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</si>
  <si>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</si>
  <si>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</si>
  <si>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</si>
  <si>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진료과목</t>
    <phoneticPr fontId="1" type="noConversion"/>
  </si>
  <si>
    <t>-</t>
    <phoneticPr fontId="1" type="noConversion"/>
  </si>
  <si>
    <t>상해외인</t>
    <phoneticPr fontId="1" type="noConversion"/>
  </si>
  <si>
    <t>특정기호</t>
    <phoneticPr fontId="1" type="noConversion"/>
  </si>
  <si>
    <t>분류(예외분류코드)</t>
    <phoneticPr fontId="1" type="noConversion"/>
  </si>
  <si>
    <t>총투약일수</t>
    <phoneticPr fontId="1" type="noConversion"/>
  </si>
  <si>
    <t>요양기관</t>
    <phoneticPr fontId="1" type="noConversion"/>
  </si>
  <si>
    <t>진료결과</t>
    <phoneticPr fontId="1" type="noConversion"/>
  </si>
  <si>
    <t>요양급여비용명세서</t>
    <phoneticPr fontId="1" type="noConversion"/>
  </si>
  <si>
    <t>1.진찰료(외래관리료 포함)</t>
    <phoneticPr fontId="1" type="noConversion"/>
  </si>
  <si>
    <t>G</t>
    <phoneticPr fontId="1" type="noConversion"/>
  </si>
  <si>
    <t>I</t>
    <phoneticPr fontId="1" type="noConversion"/>
  </si>
  <si>
    <t>가입자성명</t>
    <phoneticPr fontId="1" type="noConversion"/>
  </si>
  <si>
    <t>상       병       명</t>
    <phoneticPr fontId="1" type="noConversion"/>
  </si>
  <si>
    <t>1.피하또는근육내</t>
    <phoneticPr fontId="1" type="noConversion"/>
  </si>
  <si>
    <t>6.만성질환관리료</t>
    <phoneticPr fontId="1" type="noConversion"/>
  </si>
  <si>
    <t>약품코드(일반명및제품명코드)</t>
    <phoneticPr fontId="1" type="noConversion"/>
  </si>
  <si>
    <t>야간및공휴</t>
    <phoneticPr fontId="1" type="noConversion"/>
  </si>
  <si>
    <t>1..</t>
    <phoneticPr fontId="1" type="noConversion"/>
  </si>
  <si>
    <t>1..</t>
    <phoneticPr fontId="1" type="noConversion"/>
  </si>
  <si>
    <t>단가</t>
    <phoneticPr fontId="1" type="noConversion"/>
  </si>
  <si>
    <t>점수</t>
    <phoneticPr fontId="1" type="noConversion"/>
  </si>
  <si>
    <t>10.영상진단및방사선치료료</t>
    <phoneticPr fontId="1" type="noConversion"/>
  </si>
  <si>
    <t>공상등 구분</t>
    <phoneticPr fontId="1" type="noConversion"/>
  </si>
  <si>
    <t>처방일수</t>
    <phoneticPr fontId="1" type="noConversion"/>
  </si>
  <si>
    <t>2.MRI</t>
    <phoneticPr fontId="1" type="noConversion"/>
  </si>
  <si>
    <t>3.PET</t>
    <phoneticPr fontId="1" type="noConversion"/>
  </si>
  <si>
    <t>S.특수장비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</si>
  <si>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</si>
  <si>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</si>
  <si>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</si>
  <si>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W.비급여</t>
    <phoneticPr fontId="1" type="noConversion"/>
  </si>
  <si>
    <t>특정내역</t>
    <phoneticPr fontId="1" type="noConversion"/>
  </si>
  <si>
    <t>투약료총액</t>
    <phoneticPr fontId="1" type="noConversion"/>
  </si>
  <si>
    <t>특수장비총액</t>
    <phoneticPr fontId="1" type="noConversion"/>
  </si>
  <si>
    <t>비급여총액</t>
    <phoneticPr fontId="1" type="noConversion"/>
  </si>
  <si>
    <t>직접조제횟수</t>
    <phoneticPr fontId="1" type="noConversion"/>
  </si>
  <si>
    <t>1회투약량</t>
    <phoneticPr fontId="1" type="noConversion"/>
  </si>
  <si>
    <t>1일투여횟수</t>
    <phoneticPr fontId="1" type="noConversion"/>
  </si>
  <si>
    <t>총내원일수</t>
  </si>
  <si>
    <t>일</t>
  </si>
  <si>
    <t>내원일</t>
    <phoneticPr fontId="1" type="noConversion"/>
  </si>
  <si>
    <t>[정률]</t>
    <phoneticPr fontId="1" type="noConversion"/>
  </si>
  <si>
    <t>(의과외래)</t>
    <phoneticPr fontId="1" type="noConversion"/>
  </si>
  <si>
    <t>약품명(일반 및 제품명)</t>
    <phoneticPr fontId="1" type="noConversion"/>
  </si>
  <si>
    <t>등록번호</t>
    <phoneticPr fontId="1" type="noConversion"/>
  </si>
  <si>
    <t>면허종류</t>
    <phoneticPr fontId="1" type="noConversion"/>
  </si>
  <si>
    <t>면허번호</t>
    <phoneticPr fontId="1" type="noConversion"/>
  </si>
  <si>
    <t>당원요양개시일</t>
    <phoneticPr fontId="1" type="noConversion"/>
  </si>
  <si>
    <t>당월요양급여일수(원내투약일수포함)</t>
    <phoneticPr fontId="1" type="noConversion"/>
  </si>
  <si>
    <t>기본진료,약제,특정재료(1)</t>
    <phoneticPr fontId="1" type="noConversion"/>
  </si>
  <si>
    <t>처방전발급번호</t>
    <phoneticPr fontId="1" type="noConversion"/>
  </si>
  <si>
    <t>본인부담금발생횟수</t>
    <phoneticPr fontId="1" type="noConversion"/>
  </si>
  <si>
    <t>상한가</t>
    <phoneticPr fontId="1" type="noConversion"/>
  </si>
  <si>
    <t>단가</t>
    <phoneticPr fontId="1" type="noConversion"/>
  </si>
  <si>
    <t>1회투여량또는실시횟수</t>
    <phoneticPr fontId="1" type="noConversion"/>
  </si>
  <si>
    <t>총투여일수또는실시횟수</t>
    <phoneticPr fontId="1" type="noConversion"/>
  </si>
  <si>
    <t>금액</t>
    <phoneticPr fontId="1" type="noConversion"/>
  </si>
  <si>
    <t>면허종류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</si>
  <si>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</si>
  <si>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</si>
  <si>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</si>
  <si>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개</t>
    <phoneticPr fontId="1" type="noConversion"/>
  </si>
  <si>
    <t>원</t>
    <phoneticPr fontId="1" type="noConversion"/>
  </si>
  <si>
    <t>U.건강보험100분의100본인부담</t>
    <phoneticPr fontId="1" type="noConversion"/>
  </si>
  <si>
    <t>V.보훈등100분의100본인부담</t>
    <phoneticPr fontId="1" type="noConversion"/>
  </si>
  <si>
    <t>15. 요양급여비용총액1</t>
    <phoneticPr fontId="1" type="noConversion"/>
  </si>
  <si>
    <t>16. 본인일부부담금</t>
    <phoneticPr fontId="1" type="noConversion"/>
  </si>
  <si>
    <t>17. 지원금</t>
    <phoneticPr fontId="1" type="noConversion"/>
  </si>
  <si>
    <t>18.장애인의료비</t>
    <phoneticPr fontId="1" type="noConversion"/>
  </si>
  <si>
    <t>19. 청구액</t>
    <phoneticPr fontId="1" type="noConversion"/>
  </si>
  <si>
    <t>20.본인부담상한액초과액</t>
    <phoneticPr fontId="1" type="noConversion"/>
  </si>
  <si>
    <t>21.요양급여비용총액2, 진료비총액</t>
    <phoneticPr fontId="1" type="noConversion"/>
  </si>
  <si>
    <t>22. 보훈청구액</t>
    <phoneticPr fontId="1" type="noConversion"/>
  </si>
  <si>
    <t>23.건강보험100분의100본인부담총액</t>
    <phoneticPr fontId="1" type="noConversion"/>
  </si>
  <si>
    <t>24.보훈본인일부부담금</t>
    <phoneticPr fontId="1" type="noConversion"/>
  </si>
  <si>
    <t>25.100분의100미만총액</t>
    <phoneticPr fontId="1" type="noConversion"/>
  </si>
  <si>
    <t>26.100분의100미만본인일부부담금</t>
    <phoneticPr fontId="1" type="noConversion"/>
  </si>
  <si>
    <t>27.100분의100미만청구액</t>
    <phoneticPr fontId="1" type="noConversion"/>
  </si>
  <si>
    <t>28.100분의100미만보훈청구액</t>
    <phoneticPr fontId="1" type="noConversion"/>
  </si>
  <si>
    <t>심사내역</t>
    <phoneticPr fontId="1" type="noConversion"/>
  </si>
  <si>
    <t>구분</t>
    <phoneticPr fontId="1" type="noConversion"/>
  </si>
  <si>
    <t>코드</t>
    <phoneticPr fontId="1" type="noConversion"/>
  </si>
  <si>
    <t>계</t>
    <phoneticPr fontId="1" type="noConversion"/>
  </si>
  <si>
    <t>190mm*320mm(일반용지 60g/m^2(재활용품)</t>
    <phoneticPr fontId="1" type="noConversion"/>
  </si>
  <si>
    <t>11. 소계</t>
    <phoneticPr fontId="1" type="noConversion"/>
  </si>
  <si>
    <t>12. 가산율</t>
    <phoneticPr fontId="1" type="noConversion"/>
  </si>
  <si>
    <t>1  2  3  4  5  6  7  8  9  10  11  12  13  14  15  16  17  18  19  20  21  22  23  24  25  26  27  28  29  30  31</t>
    <phoneticPr fontId="1" type="noConversion"/>
  </si>
  <si>
    <t>20170403-0005</t>
    <phoneticPr fontId="1" type="noConversion"/>
  </si>
  <si>
    <t>문제</t>
    <phoneticPr fontId="1" type="noConversion"/>
  </si>
  <si>
    <t>T.특수재료 및 관련 행위료</t>
    <phoneticPr fontId="1" type="noConversion"/>
  </si>
  <si>
    <t>1.치료재료</t>
    <phoneticPr fontId="1" type="noConversion"/>
  </si>
  <si>
    <t>2.진료행위</t>
    <phoneticPr fontId="1" type="noConversion"/>
  </si>
  <si>
    <t>A.100분의50본인부담</t>
    <phoneticPr fontId="1" type="noConversion"/>
  </si>
  <si>
    <t>B.100분의80본인부담</t>
    <phoneticPr fontId="1" type="noConversion"/>
  </si>
  <si>
    <t>D.100분의30본인부담</t>
    <phoneticPr fontId="1" type="noConversion"/>
  </si>
  <si>
    <t>E.100분의90본인부담</t>
    <phoneticPr fontId="1" type="noConversion"/>
  </si>
  <si>
    <t>특수재료 및 관련행위료 총액</t>
    <phoneticPr fontId="1" type="noConversion"/>
  </si>
  <si>
    <t>보훈등 100분의 100 본인부담총액</t>
    <phoneticPr fontId="1" type="noConversion"/>
  </si>
  <si>
    <t>1회투약량</t>
    <phoneticPr fontId="1" type="noConversion"/>
  </si>
  <si>
    <t>의원</t>
    <phoneticPr fontId="1" type="noConversion"/>
  </si>
  <si>
    <t>병원이상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</si>
</sst>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quotePrefix="1" applyFont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1" xfId="0" applyNumberFormat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12" xfId="0" applyNumberFormat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0" xfId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41" fontId="5" fillId="0" borderId="2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0" fillId="0" borderId="0" xfId="0" applyFont="1">
      <alignment vertical="center"/>
    </xf>
    <xf numFmtId="41" fontId="5" fillId="0" borderId="13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41" fontId="5" fillId="0" borderId="4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/>
    </xf>
    <xf numFmtId="41" fontId="5" fillId="0" borderId="2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5" fillId="0" borderId="11" xfId="1" applyFont="1" applyBorder="1" applyAlignment="1">
      <alignment horizontal="right" vertical="center"/>
    </xf>
    <xf numFmtId="41" fontId="5" fillId="0" borderId="12" xfId="1" applyFont="1" applyBorder="1" applyAlignment="1">
      <alignment horizontal="right" vertical="center"/>
    </xf>
    <xf numFmtId="41" fontId="5" fillId="0" borderId="11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41" fontId="6" fillId="0" borderId="11" xfId="1" applyFont="1" applyBorder="1" applyAlignment="1">
      <alignment horizontal="center" vertical="center"/>
    </xf>
    <xf numFmtId="41" fontId="6" fillId="0" borderId="12" xfId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41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wrapText="1" shrinkToFit="1"/>
    </xf>
    <xf numFmtId="0" fontId="6" fillId="0" borderId="15" xfId="0" applyFont="1" applyBorder="1" applyAlignment="1">
      <alignment horizontal="left" vertical="center" wrapText="1" shrinkToFit="1"/>
    </xf>
    <xf numFmtId="0" fontId="6" fillId="0" borderId="14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vertical="center" shrinkToFit="1"/>
    </xf>
    <xf numFmtId="0" fontId="5" fillId="0" borderId="8" xfId="0" applyFont="1" applyBorder="1" applyAlignment="1">
      <alignment vertical="center"/>
    </xf>
    <xf numFmtId="0" fontId="10" fillId="0" borderId="10" xfId="0" applyFont="1" applyBorder="1" applyAlignment="1">
      <alignment horizontal="left" vertical="center" wrapText="1" shrinkToFit="1"/>
    </xf>
    <xf numFmtId="0" fontId="11" fillId="0" borderId="2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6" xfId="0" applyFont="1" applyBorder="1" applyAlignment="1">
      <alignment horizontal="left" vertical="center" indent="1"/>
    </xf>
    <xf numFmtId="0" fontId="11" fillId="0" borderId="13" xfId="0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 shrinkToFit="1"/>
    </xf>
    <xf numFmtId="0" fontId="11" fillId="0" borderId="3" xfId="0" applyFont="1" applyBorder="1" applyAlignment="1">
      <alignment horizontal="right" vertical="center"/>
    </xf>
    <xf numFmtId="0" fontId="5" fillId="0" borderId="2" xfId="0" applyFont="1" applyBorder="1" applyAlignment="1">
      <alignment vertical="center" shrinkToFi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shrinkToFit="1"/>
    </xf>
    <xf numFmtId="41" fontId="5" fillId="0" borderId="1" xfId="1" applyFont="1" applyBorder="1" applyAlignment="1">
      <alignment vertical="center" shrinkToFit="1"/>
    </xf>
    <xf numFmtId="41" fontId="5" fillId="0" borderId="1" xfId="1" applyFont="1" applyBorder="1" applyAlignment="1">
      <alignment horizontal="center" vertical="center" shrinkToFit="1"/>
    </xf>
    <xf numFmtId="0" fontId="5" fillId="0" borderId="1" xfId="1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3" name="직선 연결선 22"/>
        <xdr:cNvCxnSpPr/>
      </xdr:nvCxnSpPr>
      <xdr:spPr>
        <a:xfrm flipV="1">
          <a:off x="7661564" y="15808036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24" name="직선 연결선 23"/>
        <xdr:cNvCxnSpPr/>
      </xdr:nvCxnSpPr>
      <xdr:spPr>
        <a:xfrm flipV="1">
          <a:off x="7633855" y="16036636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25" name="직선 연결선 24"/>
        <xdr:cNvCxnSpPr/>
      </xdr:nvCxnSpPr>
      <xdr:spPr>
        <a:xfrm flipV="1">
          <a:off x="7668491" y="16237527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26" name="직선 연결선 25"/>
        <xdr:cNvCxnSpPr/>
      </xdr:nvCxnSpPr>
      <xdr:spPr>
        <a:xfrm flipV="1">
          <a:off x="7661564" y="16452272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30" name="직선 연결선 29"/>
        <xdr:cNvCxnSpPr/>
      </xdr:nvCxnSpPr>
      <xdr:spPr>
        <a:xfrm flipV="1">
          <a:off x="8132618" y="15821891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31" name="직선 연결선 30"/>
        <xdr:cNvCxnSpPr/>
      </xdr:nvCxnSpPr>
      <xdr:spPr>
        <a:xfrm flipV="1">
          <a:off x="8104909" y="16022782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32" name="직선 연결선 31"/>
        <xdr:cNvCxnSpPr/>
      </xdr:nvCxnSpPr>
      <xdr:spPr>
        <a:xfrm flipV="1">
          <a:off x="8125691" y="16230600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33" name="직선 연결선 32"/>
        <xdr:cNvCxnSpPr/>
      </xdr:nvCxnSpPr>
      <xdr:spPr>
        <a:xfrm flipV="1">
          <a:off x="8125691" y="16459200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tabSelected="1" view="pageBreakPreview" zoomScale="110" zoomScaleSheetLayoutView="110" workbookViewId="0">
      <selection activeCell="B22" sqref="B22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ht="23.25" customHeight="1" x14ac:dyDescent="0.4">
      <c r="A1" s="3" t="s">
        <v>0</v>
      </c>
      <c r="D1" s="3" t="s">
        <v>143</v>
      </c>
      <c r="Y1" s="152" t="s">
        <v>97</v>
      </c>
      <c r="Z1" s="152"/>
      <c r="AA1" s="152"/>
    </row>
    <row r="2" spans="1:29" ht="18.75" customHeight="1" x14ac:dyDescent="0.4">
      <c r="A2" s="64" t="s">
        <v>1</v>
      </c>
      <c r="B2" s="65"/>
      <c r="C2" s="95" t="s">
        <v>64</v>
      </c>
      <c r="D2" s="95" t="s">
        <v>65</v>
      </c>
      <c r="E2" s="95">
        <v>0</v>
      </c>
      <c r="F2" s="95">
        <v>3</v>
      </c>
      <c r="G2" s="161" t="s">
        <v>62</v>
      </c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69" t="s">
        <v>60</v>
      </c>
      <c r="U2" s="92"/>
      <c r="V2" s="92"/>
      <c r="W2" s="92"/>
      <c r="X2" s="92"/>
      <c r="Y2" s="92"/>
      <c r="Z2" s="92"/>
      <c r="AA2" s="70"/>
    </row>
    <row r="3" spans="1:29" ht="15" customHeight="1" x14ac:dyDescent="0.4">
      <c r="A3" s="66"/>
      <c r="B3" s="67"/>
      <c r="C3" s="95"/>
      <c r="D3" s="95"/>
      <c r="E3" s="95"/>
      <c r="F3" s="95"/>
      <c r="G3" s="164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6"/>
      <c r="T3" s="64" t="s">
        <v>2</v>
      </c>
      <c r="U3" s="65"/>
      <c r="V3" s="64"/>
      <c r="W3" s="71"/>
      <c r="X3" s="71"/>
      <c r="Y3" s="71"/>
      <c r="Z3" s="71"/>
      <c r="AA3" s="65"/>
    </row>
    <row r="4" spans="1:29" ht="20.100000000000001" customHeight="1" x14ac:dyDescent="0.4">
      <c r="A4" s="143" t="s">
        <v>99</v>
      </c>
      <c r="B4" s="144"/>
      <c r="C4" s="69"/>
      <c r="D4" s="92"/>
      <c r="E4" s="92"/>
      <c r="F4" s="70"/>
      <c r="G4" s="63" t="s">
        <v>41</v>
      </c>
      <c r="H4" s="63"/>
      <c r="I4" s="63"/>
      <c r="J4" s="63"/>
      <c r="K4" s="69"/>
      <c r="L4" s="92"/>
      <c r="M4" s="92"/>
      <c r="N4" s="92"/>
      <c r="O4" s="92"/>
      <c r="P4" s="92"/>
      <c r="Q4" s="92"/>
      <c r="R4" s="92"/>
      <c r="S4" s="70"/>
      <c r="T4" s="66"/>
      <c r="U4" s="67"/>
      <c r="V4" s="66"/>
      <c r="W4" s="75"/>
      <c r="X4" s="75"/>
      <c r="Y4" s="75"/>
      <c r="Z4" s="75"/>
      <c r="AA4" s="67"/>
    </row>
    <row r="5" spans="1:29" ht="20.100000000000001" customHeight="1" x14ac:dyDescent="0.4">
      <c r="A5" s="69" t="s">
        <v>66</v>
      </c>
      <c r="B5" s="70"/>
      <c r="C5" s="69"/>
      <c r="D5" s="92"/>
      <c r="E5" s="92"/>
      <c r="F5" s="70"/>
      <c r="G5" s="69" t="s">
        <v>77</v>
      </c>
      <c r="H5" s="92"/>
      <c r="I5" s="92"/>
      <c r="J5" s="70"/>
      <c r="K5" s="69"/>
      <c r="L5" s="92"/>
      <c r="M5" s="92"/>
      <c r="N5" s="92"/>
      <c r="O5" s="92"/>
      <c r="P5" s="92"/>
      <c r="Q5" s="92"/>
      <c r="R5" s="92"/>
      <c r="S5" s="70"/>
      <c r="T5" s="64" t="s">
        <v>3</v>
      </c>
      <c r="U5" s="65"/>
      <c r="V5" s="64"/>
      <c r="W5" s="71"/>
      <c r="X5" s="71"/>
      <c r="Y5" s="71"/>
      <c r="Z5" s="71"/>
      <c r="AA5" s="65"/>
    </row>
    <row r="6" spans="1:29" ht="20.100000000000001" customHeight="1" x14ac:dyDescent="0.4">
      <c r="A6" s="69" t="s">
        <v>4</v>
      </c>
      <c r="B6" s="70"/>
      <c r="C6" s="69"/>
      <c r="D6" s="92"/>
      <c r="E6" s="92"/>
      <c r="F6" s="70"/>
      <c r="G6" s="69"/>
      <c r="H6" s="92"/>
      <c r="I6" s="92"/>
      <c r="J6" s="70"/>
      <c r="K6" s="5" t="s">
        <v>55</v>
      </c>
      <c r="L6" s="69"/>
      <c r="M6" s="92"/>
      <c r="N6" s="92"/>
      <c r="O6" s="92"/>
      <c r="P6" s="92"/>
      <c r="Q6" s="92"/>
      <c r="R6" s="92"/>
      <c r="S6" s="70"/>
      <c r="T6" s="66"/>
      <c r="U6" s="67"/>
      <c r="V6" s="66"/>
      <c r="W6" s="75"/>
      <c r="X6" s="75"/>
      <c r="Y6" s="75"/>
      <c r="Z6" s="75"/>
      <c r="AA6" s="67"/>
    </row>
    <row r="7" spans="1:29" ht="27" customHeight="1" x14ac:dyDescent="0.4">
      <c r="A7" s="69" t="s">
        <v>67</v>
      </c>
      <c r="B7" s="92"/>
      <c r="C7" s="92"/>
      <c r="D7" s="92"/>
      <c r="E7" s="92"/>
      <c r="F7" s="70"/>
      <c r="G7" s="106" t="s">
        <v>42</v>
      </c>
      <c r="H7" s="117"/>
      <c r="I7" s="107"/>
      <c r="J7" s="27" t="s">
        <v>45</v>
      </c>
      <c r="K7" s="53" t="s">
        <v>54</v>
      </c>
      <c r="L7" s="106" t="s">
        <v>56</v>
      </c>
      <c r="M7" s="107"/>
      <c r="N7" s="106" t="s">
        <v>57</v>
      </c>
      <c r="O7" s="107"/>
      <c r="P7" s="106" t="s">
        <v>100</v>
      </c>
      <c r="Q7" s="117"/>
      <c r="R7" s="106" t="s">
        <v>101</v>
      </c>
      <c r="S7" s="107"/>
      <c r="T7" s="128" t="s">
        <v>102</v>
      </c>
      <c r="U7" s="129"/>
      <c r="V7" s="127" t="s">
        <v>103</v>
      </c>
      <c r="W7" s="127"/>
      <c r="X7" s="127"/>
      <c r="Y7" s="106" t="s">
        <v>61</v>
      </c>
      <c r="Z7" s="117"/>
      <c r="AA7" s="107"/>
    </row>
    <row r="8" spans="1:29" ht="18.75" customHeight="1" x14ac:dyDescent="0.4">
      <c r="A8" s="64"/>
      <c r="B8" s="71"/>
      <c r="C8" s="71"/>
      <c r="D8" s="71"/>
      <c r="E8" s="71"/>
      <c r="F8" s="65"/>
      <c r="G8" s="69"/>
      <c r="H8" s="92"/>
      <c r="I8" s="70"/>
      <c r="J8" s="4"/>
      <c r="K8" s="4"/>
      <c r="L8" s="69"/>
      <c r="M8" s="70"/>
      <c r="N8" s="69"/>
      <c r="O8" s="70"/>
      <c r="P8" s="69">
        <v>12345</v>
      </c>
      <c r="Q8" s="70"/>
      <c r="R8" s="69"/>
      <c r="S8" s="70"/>
      <c r="T8" s="108"/>
      <c r="U8" s="109"/>
      <c r="V8" s="69"/>
      <c r="W8" s="70"/>
      <c r="X8" s="19" t="s">
        <v>35</v>
      </c>
      <c r="Y8" s="153"/>
      <c r="Z8" s="138"/>
      <c r="AA8" s="154"/>
    </row>
    <row r="9" spans="1:29" ht="18.75" customHeight="1" x14ac:dyDescent="0.4">
      <c r="A9" s="69"/>
      <c r="B9" s="92"/>
      <c r="C9" s="92"/>
      <c r="D9" s="92"/>
      <c r="E9" s="92"/>
      <c r="F9" s="70"/>
      <c r="G9" s="69"/>
      <c r="H9" s="92"/>
      <c r="I9" s="70"/>
      <c r="J9" s="4"/>
      <c r="K9" s="4"/>
      <c r="L9" s="69"/>
      <c r="M9" s="70"/>
      <c r="N9" s="69"/>
      <c r="O9" s="70"/>
      <c r="P9" s="69"/>
      <c r="Q9" s="70"/>
      <c r="R9" s="69"/>
      <c r="S9" s="70"/>
      <c r="T9" s="69"/>
      <c r="U9" s="70"/>
      <c r="V9" s="69"/>
      <c r="W9" s="70"/>
      <c r="X9" s="19" t="s">
        <v>35</v>
      </c>
      <c r="Y9" s="155"/>
      <c r="Z9" s="156"/>
      <c r="AA9" s="157"/>
    </row>
    <row r="10" spans="1:29" ht="18.75" customHeight="1" x14ac:dyDescent="0.4">
      <c r="A10" s="69"/>
      <c r="B10" s="92"/>
      <c r="C10" s="92"/>
      <c r="D10" s="92"/>
      <c r="E10" s="92"/>
      <c r="F10" s="70"/>
      <c r="G10" s="69"/>
      <c r="H10" s="92"/>
      <c r="I10" s="70"/>
      <c r="J10" s="4"/>
      <c r="K10" s="4"/>
      <c r="L10" s="69"/>
      <c r="M10" s="70"/>
      <c r="N10" s="69"/>
      <c r="O10" s="70"/>
      <c r="P10" s="69"/>
      <c r="Q10" s="70"/>
      <c r="R10" s="69"/>
      <c r="S10" s="70"/>
      <c r="T10" s="69"/>
      <c r="U10" s="70"/>
      <c r="V10" s="69"/>
      <c r="W10" s="70"/>
      <c r="X10" s="19" t="s">
        <v>35</v>
      </c>
      <c r="Y10" s="158"/>
      <c r="Z10" s="159"/>
      <c r="AA10" s="160"/>
    </row>
    <row r="11" spans="1:29" ht="21.75" customHeight="1" x14ac:dyDescent="0.4">
      <c r="A11" s="118" t="s">
        <v>93</v>
      </c>
      <c r="B11" s="119"/>
      <c r="C11" s="58"/>
      <c r="D11" s="26" t="s">
        <v>94</v>
      </c>
      <c r="E11" s="24" t="s">
        <v>95</v>
      </c>
      <c r="F11" s="69" t="s">
        <v>141</v>
      </c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70"/>
    </row>
    <row r="12" spans="1:29" ht="18.75" customHeight="1" x14ac:dyDescent="0.4">
      <c r="A12" s="64" t="s">
        <v>34</v>
      </c>
      <c r="B12" s="71"/>
      <c r="C12" s="71"/>
      <c r="D12" s="65"/>
      <c r="E12" s="123" t="s">
        <v>104</v>
      </c>
      <c r="F12" s="116"/>
      <c r="G12" s="63" t="s">
        <v>40</v>
      </c>
      <c r="H12" s="63"/>
      <c r="I12" s="63"/>
      <c r="J12" s="66" t="s">
        <v>105</v>
      </c>
      <c r="K12" s="67"/>
      <c r="L12" s="118" t="s">
        <v>142</v>
      </c>
      <c r="M12" s="119"/>
      <c r="N12" s="119"/>
      <c r="O12" s="119"/>
      <c r="P12" s="119"/>
      <c r="Q12" s="119"/>
      <c r="R12" s="119"/>
      <c r="S12" s="120"/>
      <c r="T12" s="110" t="s">
        <v>78</v>
      </c>
      <c r="U12" s="111"/>
      <c r="V12" s="115"/>
      <c r="W12" s="114" t="s">
        <v>106</v>
      </c>
      <c r="X12" s="115"/>
      <c r="Y12" s="190" t="s">
        <v>90</v>
      </c>
      <c r="Z12" s="64"/>
      <c r="AA12" s="65"/>
      <c r="AB12" s="3">
        <v>2018</v>
      </c>
    </row>
    <row r="13" spans="1:29" ht="15.75" customHeight="1" x14ac:dyDescent="0.4">
      <c r="A13" s="66"/>
      <c r="B13" s="75"/>
      <c r="C13" s="75"/>
      <c r="D13" s="67"/>
      <c r="E13" s="123"/>
      <c r="F13" s="123"/>
      <c r="G13" s="95"/>
      <c r="H13" s="95"/>
      <c r="I13" s="95"/>
      <c r="J13" s="69" t="s">
        <v>46</v>
      </c>
      <c r="K13" s="70"/>
      <c r="L13" s="118" t="s">
        <v>142</v>
      </c>
      <c r="M13" s="119"/>
      <c r="N13" s="119"/>
      <c r="O13" s="119"/>
      <c r="P13" s="119"/>
      <c r="Q13" s="119"/>
      <c r="R13" s="119"/>
      <c r="S13" s="120"/>
      <c r="T13" s="112"/>
      <c r="U13" s="113"/>
      <c r="V13" s="116"/>
      <c r="W13" s="68"/>
      <c r="X13" s="116"/>
      <c r="Y13" s="191"/>
      <c r="Z13" s="66"/>
      <c r="AA13" s="67"/>
      <c r="AB13" s="3" t="s">
        <v>154</v>
      </c>
      <c r="AC13" s="3">
        <v>81.400000000000006</v>
      </c>
    </row>
    <row r="14" spans="1:29" ht="30" customHeight="1" x14ac:dyDescent="0.4">
      <c r="A14" s="130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25" t="s">
        <v>70</v>
      </c>
      <c r="K14" s="126"/>
      <c r="L14" s="106" t="s">
        <v>98</v>
      </c>
      <c r="M14" s="117"/>
      <c r="N14" s="117"/>
      <c r="O14" s="107"/>
      <c r="P14" s="117"/>
      <c r="Q14" s="117"/>
      <c r="R14" s="117"/>
      <c r="S14" s="117"/>
      <c r="T14" s="128" t="s">
        <v>91</v>
      </c>
      <c r="U14" s="129"/>
      <c r="V14" s="51" t="s">
        <v>92</v>
      </c>
      <c r="W14" s="53" t="s">
        <v>59</v>
      </c>
      <c r="X14" s="106"/>
      <c r="Y14" s="117"/>
      <c r="Z14" s="117"/>
      <c r="AA14" s="117"/>
      <c r="AB14" s="3" t="s">
        <v>155</v>
      </c>
      <c r="AC14" s="3">
        <v>73.5</v>
      </c>
    </row>
    <row r="15" spans="1:29" ht="30" customHeight="1" x14ac:dyDescent="0.4">
      <c r="A15" s="115"/>
      <c r="B15" s="6" t="s">
        <v>6</v>
      </c>
      <c r="C15" s="7"/>
      <c r="D15" s="37" t="s">
        <v>36</v>
      </c>
      <c r="E15" s="22"/>
      <c r="F15" s="31" t="s">
        <v>39</v>
      </c>
      <c r="G15" s="1" t="s">
        <v>71</v>
      </c>
      <c r="H15" s="4"/>
      <c r="I15" s="31" t="s">
        <v>36</v>
      </c>
      <c r="J15" s="106" t="s">
        <v>47</v>
      </c>
      <c r="K15" s="107"/>
      <c r="L15" s="121" t="s">
        <v>58</v>
      </c>
      <c r="M15" s="122"/>
      <c r="N15" s="122"/>
      <c r="O15" s="122"/>
      <c r="P15" s="123" t="s">
        <v>107</v>
      </c>
      <c r="Q15" s="123"/>
      <c r="R15" s="123" t="s">
        <v>108</v>
      </c>
      <c r="S15" s="123"/>
      <c r="T15" s="124" t="s">
        <v>153</v>
      </c>
      <c r="U15" s="124"/>
      <c r="V15" s="187" t="s">
        <v>109</v>
      </c>
      <c r="W15" s="57" t="s">
        <v>110</v>
      </c>
      <c r="X15" s="188" t="s">
        <v>111</v>
      </c>
      <c r="Y15" s="189"/>
      <c r="Z15" s="1" t="s">
        <v>112</v>
      </c>
      <c r="AA15" s="1" t="s">
        <v>101</v>
      </c>
      <c r="AB15" s="3" t="s">
        <v>75</v>
      </c>
      <c r="AC15" s="3" t="s">
        <v>74</v>
      </c>
    </row>
    <row r="16" spans="1:29" ht="17.25" customHeight="1" x14ac:dyDescent="0.4">
      <c r="A16" s="115"/>
      <c r="B16" s="167" t="s">
        <v>7</v>
      </c>
      <c r="C16" s="168"/>
      <c r="D16" s="169"/>
      <c r="E16" s="52"/>
      <c r="F16" s="32" t="s">
        <v>39</v>
      </c>
      <c r="G16" s="64"/>
      <c r="H16" s="71"/>
      <c r="I16" s="65"/>
      <c r="J16" s="192"/>
      <c r="K16" s="192"/>
      <c r="L16" s="192"/>
      <c r="M16" s="192"/>
      <c r="N16" s="192"/>
      <c r="O16" s="192"/>
      <c r="P16" s="192"/>
      <c r="Q16" s="192"/>
      <c r="R16" s="192">
        <f>ROUND(AB16*AC16,0)</f>
        <v>0</v>
      </c>
      <c r="S16" s="192"/>
      <c r="T16" s="192">
        <v>1</v>
      </c>
      <c r="U16" s="192"/>
      <c r="V16" s="193">
        <v>1</v>
      </c>
      <c r="W16" s="193">
        <v>1</v>
      </c>
      <c r="X16" s="192">
        <f>R16*T16*V16*W16</f>
        <v>0</v>
      </c>
      <c r="Y16" s="192"/>
      <c r="Z16" s="193"/>
      <c r="AA16" s="194"/>
      <c r="AC16" s="3">
        <f>AC14</f>
        <v>73.5</v>
      </c>
    </row>
    <row r="17" spans="1:29" ht="17.25" customHeight="1" x14ac:dyDescent="0.4">
      <c r="A17" s="115"/>
      <c r="B17" s="170" t="s">
        <v>8</v>
      </c>
      <c r="C17" s="171"/>
      <c r="D17" s="172"/>
      <c r="E17" s="10"/>
      <c r="F17" s="33" t="s">
        <v>39</v>
      </c>
      <c r="G17" s="72"/>
      <c r="H17" s="73"/>
      <c r="I17" s="74"/>
      <c r="J17" s="192"/>
      <c r="K17" s="192"/>
      <c r="L17" s="192"/>
      <c r="M17" s="192"/>
      <c r="N17" s="192"/>
      <c r="O17" s="192"/>
      <c r="P17" s="192"/>
      <c r="Q17" s="192"/>
      <c r="R17" s="192">
        <f t="shared" ref="R17:R55" si="0">ROUND(AB17*AC17,0)</f>
        <v>0</v>
      </c>
      <c r="S17" s="192"/>
      <c r="T17" s="192">
        <v>1</v>
      </c>
      <c r="U17" s="192"/>
      <c r="V17" s="193">
        <v>1</v>
      </c>
      <c r="W17" s="193">
        <v>1</v>
      </c>
      <c r="X17" s="192">
        <f t="shared" ref="X17:X55" si="1">R17*T17*V17*W17</f>
        <v>0</v>
      </c>
      <c r="Y17" s="192"/>
      <c r="Z17" s="193"/>
      <c r="AA17" s="194"/>
      <c r="AC17" s="3">
        <f>AC16</f>
        <v>73.5</v>
      </c>
    </row>
    <row r="18" spans="1:29" ht="17.25" customHeight="1" x14ac:dyDescent="0.4">
      <c r="A18" s="115"/>
      <c r="B18" s="12" t="s">
        <v>9</v>
      </c>
      <c r="C18" s="13"/>
      <c r="D18" s="14"/>
      <c r="E18" s="10"/>
      <c r="F18" s="33" t="s">
        <v>39</v>
      </c>
      <c r="G18" s="72"/>
      <c r="H18" s="73"/>
      <c r="I18" s="74"/>
      <c r="J18" s="195"/>
      <c r="K18" s="195"/>
      <c r="L18" s="192"/>
      <c r="M18" s="192"/>
      <c r="N18" s="192"/>
      <c r="O18" s="192"/>
      <c r="P18" s="192"/>
      <c r="Q18" s="192"/>
      <c r="R18" s="192">
        <f t="shared" si="0"/>
        <v>0</v>
      </c>
      <c r="S18" s="192"/>
      <c r="T18" s="192">
        <v>1</v>
      </c>
      <c r="U18" s="192"/>
      <c r="V18" s="193">
        <v>1</v>
      </c>
      <c r="W18" s="193">
        <v>1</v>
      </c>
      <c r="X18" s="192">
        <f t="shared" si="1"/>
        <v>0</v>
      </c>
      <c r="Y18" s="192"/>
      <c r="Z18" s="193"/>
      <c r="AA18" s="194"/>
      <c r="AC18" s="3">
        <f t="shared" ref="AC18:AC55" si="2">AC17</f>
        <v>73.5</v>
      </c>
    </row>
    <row r="19" spans="1:29" ht="17.25" customHeight="1" x14ac:dyDescent="0.4">
      <c r="A19" s="116"/>
      <c r="B19" s="173" t="s">
        <v>69</v>
      </c>
      <c r="C19" s="7"/>
      <c r="D19" s="39" t="s">
        <v>36</v>
      </c>
      <c r="E19" s="12"/>
      <c r="F19" s="34" t="s">
        <v>39</v>
      </c>
      <c r="G19" s="66"/>
      <c r="H19" s="75"/>
      <c r="I19" s="67"/>
      <c r="J19" s="192"/>
      <c r="K19" s="192"/>
      <c r="L19" s="192"/>
      <c r="M19" s="192"/>
      <c r="N19" s="192"/>
      <c r="O19" s="192"/>
      <c r="P19" s="192"/>
      <c r="Q19" s="192"/>
      <c r="R19" s="192">
        <f t="shared" si="0"/>
        <v>0</v>
      </c>
      <c r="S19" s="192"/>
      <c r="T19" s="192">
        <v>1</v>
      </c>
      <c r="U19" s="192"/>
      <c r="V19" s="193">
        <v>1</v>
      </c>
      <c r="W19" s="193">
        <v>1</v>
      </c>
      <c r="X19" s="192">
        <f t="shared" si="1"/>
        <v>0</v>
      </c>
      <c r="Y19" s="192"/>
      <c r="Z19" s="193"/>
      <c r="AA19" s="194"/>
      <c r="AC19" s="3">
        <f t="shared" si="2"/>
        <v>73.5</v>
      </c>
    </row>
    <row r="20" spans="1:29" ht="17.25" customHeight="1" x14ac:dyDescent="0.4">
      <c r="A20" s="62" t="s">
        <v>12</v>
      </c>
      <c r="B20" s="6" t="s">
        <v>10</v>
      </c>
      <c r="C20" s="7"/>
      <c r="D20" s="25" t="s">
        <v>37</v>
      </c>
      <c r="E20" s="8"/>
      <c r="F20" s="35" t="s">
        <v>39</v>
      </c>
      <c r="G20" s="64"/>
      <c r="H20" s="71"/>
      <c r="I20" s="35" t="s">
        <v>39</v>
      </c>
      <c r="J20" s="192"/>
      <c r="K20" s="192"/>
      <c r="L20" s="192"/>
      <c r="M20" s="192"/>
      <c r="N20" s="192"/>
      <c r="O20" s="192"/>
      <c r="P20" s="192"/>
      <c r="Q20" s="192"/>
      <c r="R20" s="192">
        <f t="shared" si="0"/>
        <v>0</v>
      </c>
      <c r="S20" s="192"/>
      <c r="T20" s="192">
        <v>1</v>
      </c>
      <c r="U20" s="192"/>
      <c r="V20" s="193">
        <v>1</v>
      </c>
      <c r="W20" s="193">
        <v>1</v>
      </c>
      <c r="X20" s="192">
        <f t="shared" si="1"/>
        <v>0</v>
      </c>
      <c r="Y20" s="192"/>
      <c r="Z20" s="193"/>
      <c r="AA20" s="194"/>
      <c r="AC20" s="3">
        <f t="shared" si="2"/>
        <v>73.5</v>
      </c>
    </row>
    <row r="21" spans="1:29" ht="17.25" customHeight="1" x14ac:dyDescent="0.4">
      <c r="A21" s="131"/>
      <c r="B21" s="6" t="s">
        <v>11</v>
      </c>
      <c r="C21" s="7"/>
      <c r="D21" s="25" t="s">
        <v>37</v>
      </c>
      <c r="E21" s="12"/>
      <c r="F21" s="36" t="s">
        <v>39</v>
      </c>
      <c r="G21" s="66"/>
      <c r="H21" s="75"/>
      <c r="I21" s="36" t="s">
        <v>39</v>
      </c>
      <c r="J21" s="192"/>
      <c r="K21" s="192"/>
      <c r="L21" s="192"/>
      <c r="M21" s="192"/>
      <c r="N21" s="192"/>
      <c r="O21" s="192"/>
      <c r="P21" s="192"/>
      <c r="Q21" s="192"/>
      <c r="R21" s="192">
        <f t="shared" si="0"/>
        <v>0</v>
      </c>
      <c r="S21" s="192"/>
      <c r="T21" s="192">
        <v>1</v>
      </c>
      <c r="U21" s="192"/>
      <c r="V21" s="193">
        <v>1</v>
      </c>
      <c r="W21" s="193">
        <v>1</v>
      </c>
      <c r="X21" s="192">
        <f t="shared" si="1"/>
        <v>0</v>
      </c>
      <c r="Y21" s="192"/>
      <c r="Z21" s="193"/>
      <c r="AA21" s="194"/>
      <c r="AC21" s="3">
        <f t="shared" si="2"/>
        <v>73.5</v>
      </c>
    </row>
    <row r="22" spans="1:29" ht="17.25" customHeight="1" x14ac:dyDescent="0.4">
      <c r="A22" s="63"/>
      <c r="B22" s="8" t="s">
        <v>13</v>
      </c>
      <c r="C22" s="9"/>
      <c r="D22" s="41" t="s">
        <v>36</v>
      </c>
      <c r="E22" s="6"/>
      <c r="F22" s="37"/>
      <c r="G22" s="69"/>
      <c r="H22" s="92"/>
      <c r="I22" s="37"/>
      <c r="J22" s="192"/>
      <c r="K22" s="192"/>
      <c r="L22" s="192"/>
      <c r="M22" s="192"/>
      <c r="N22" s="192"/>
      <c r="O22" s="192"/>
      <c r="P22" s="192"/>
      <c r="Q22" s="192"/>
      <c r="R22" s="192">
        <f t="shared" si="0"/>
        <v>0</v>
      </c>
      <c r="S22" s="192"/>
      <c r="T22" s="192">
        <v>1</v>
      </c>
      <c r="U22" s="192"/>
      <c r="V22" s="193">
        <v>1</v>
      </c>
      <c r="W22" s="193">
        <v>1</v>
      </c>
      <c r="X22" s="192">
        <f t="shared" si="1"/>
        <v>0</v>
      </c>
      <c r="Y22" s="192"/>
      <c r="Z22" s="193"/>
      <c r="AA22" s="194"/>
      <c r="AC22" s="3">
        <f t="shared" si="2"/>
        <v>73.5</v>
      </c>
    </row>
    <row r="23" spans="1:29" ht="17.25" customHeight="1" x14ac:dyDescent="0.4">
      <c r="A23" s="62" t="s">
        <v>19</v>
      </c>
      <c r="B23" s="2" t="s">
        <v>68</v>
      </c>
      <c r="C23" s="9"/>
      <c r="D23" s="41" t="s">
        <v>35</v>
      </c>
      <c r="E23" s="8"/>
      <c r="F23" s="35" t="s">
        <v>39</v>
      </c>
      <c r="G23" s="64"/>
      <c r="H23" s="71"/>
      <c r="I23" s="35" t="s">
        <v>39</v>
      </c>
      <c r="J23" s="192"/>
      <c r="K23" s="192"/>
      <c r="L23" s="192"/>
      <c r="M23" s="192"/>
      <c r="N23" s="192"/>
      <c r="O23" s="192"/>
      <c r="P23" s="192"/>
      <c r="Q23" s="192"/>
      <c r="R23" s="192">
        <f t="shared" si="0"/>
        <v>0</v>
      </c>
      <c r="S23" s="192"/>
      <c r="T23" s="192">
        <v>1</v>
      </c>
      <c r="U23" s="192"/>
      <c r="V23" s="193">
        <v>1</v>
      </c>
      <c r="W23" s="193">
        <v>1</v>
      </c>
      <c r="X23" s="192">
        <f t="shared" si="1"/>
        <v>0</v>
      </c>
      <c r="Y23" s="192"/>
      <c r="Z23" s="193"/>
      <c r="AA23" s="194"/>
      <c r="AC23" s="3">
        <f t="shared" si="2"/>
        <v>73.5</v>
      </c>
    </row>
    <row r="24" spans="1:29" ht="17.25" customHeight="1" x14ac:dyDescent="0.4">
      <c r="A24" s="131"/>
      <c r="B24" s="10" t="s">
        <v>14</v>
      </c>
      <c r="C24" s="11"/>
      <c r="D24" s="42" t="s">
        <v>35</v>
      </c>
      <c r="E24" s="10"/>
      <c r="F24" s="38" t="s">
        <v>39</v>
      </c>
      <c r="G24" s="72"/>
      <c r="H24" s="73"/>
      <c r="I24" s="38" t="s">
        <v>39</v>
      </c>
      <c r="J24" s="192"/>
      <c r="K24" s="192"/>
      <c r="L24" s="192"/>
      <c r="M24" s="192"/>
      <c r="N24" s="192"/>
      <c r="O24" s="192"/>
      <c r="P24" s="192"/>
      <c r="Q24" s="192"/>
      <c r="R24" s="192">
        <f t="shared" si="0"/>
        <v>0</v>
      </c>
      <c r="S24" s="192"/>
      <c r="T24" s="192">
        <v>1</v>
      </c>
      <c r="U24" s="192"/>
      <c r="V24" s="193">
        <v>1</v>
      </c>
      <c r="W24" s="193">
        <v>1</v>
      </c>
      <c r="X24" s="192">
        <f t="shared" si="1"/>
        <v>0</v>
      </c>
      <c r="Y24" s="192"/>
      <c r="Z24" s="193"/>
      <c r="AA24" s="194"/>
      <c r="AC24" s="3">
        <f t="shared" si="2"/>
        <v>73.5</v>
      </c>
    </row>
    <row r="25" spans="1:29" ht="17.25" customHeight="1" x14ac:dyDescent="0.4">
      <c r="A25" s="131"/>
      <c r="B25" s="10" t="s">
        <v>16</v>
      </c>
      <c r="C25" s="11"/>
      <c r="D25" s="42" t="s">
        <v>36</v>
      </c>
      <c r="E25" s="10"/>
      <c r="F25" s="38" t="s">
        <v>39</v>
      </c>
      <c r="G25" s="72"/>
      <c r="H25" s="73"/>
      <c r="I25" s="38" t="s">
        <v>39</v>
      </c>
      <c r="J25" s="192"/>
      <c r="K25" s="192"/>
      <c r="L25" s="192"/>
      <c r="M25" s="192"/>
      <c r="N25" s="192"/>
      <c r="O25" s="192"/>
      <c r="P25" s="192"/>
      <c r="Q25" s="192"/>
      <c r="R25" s="192">
        <f t="shared" si="0"/>
        <v>0</v>
      </c>
      <c r="S25" s="192"/>
      <c r="T25" s="192">
        <v>1</v>
      </c>
      <c r="U25" s="192"/>
      <c r="V25" s="193">
        <v>1</v>
      </c>
      <c r="W25" s="193">
        <v>1</v>
      </c>
      <c r="X25" s="192">
        <f t="shared" si="1"/>
        <v>0</v>
      </c>
      <c r="Y25" s="192"/>
      <c r="Z25" s="193"/>
      <c r="AA25" s="194"/>
      <c r="AC25" s="3">
        <f t="shared" si="2"/>
        <v>73.5</v>
      </c>
    </row>
    <row r="26" spans="1:29" ht="17.25" customHeight="1" x14ac:dyDescent="0.4">
      <c r="A26" s="131"/>
      <c r="B26" s="10" t="s">
        <v>15</v>
      </c>
      <c r="C26" s="11"/>
      <c r="D26" s="42" t="s">
        <v>36</v>
      </c>
      <c r="E26" s="10"/>
      <c r="F26" s="38" t="s">
        <v>39</v>
      </c>
      <c r="G26" s="72"/>
      <c r="H26" s="73"/>
      <c r="I26" s="38" t="s">
        <v>39</v>
      </c>
      <c r="J26" s="192"/>
      <c r="K26" s="192"/>
      <c r="L26" s="192"/>
      <c r="M26" s="192"/>
      <c r="N26" s="192"/>
      <c r="O26" s="192"/>
      <c r="P26" s="192"/>
      <c r="Q26" s="192"/>
      <c r="R26" s="192">
        <f t="shared" si="0"/>
        <v>0</v>
      </c>
      <c r="S26" s="192"/>
      <c r="T26" s="192">
        <v>1</v>
      </c>
      <c r="U26" s="192"/>
      <c r="V26" s="193">
        <v>1</v>
      </c>
      <c r="W26" s="193">
        <v>1</v>
      </c>
      <c r="X26" s="192">
        <f t="shared" si="1"/>
        <v>0</v>
      </c>
      <c r="Y26" s="192"/>
      <c r="Z26" s="193"/>
      <c r="AA26" s="194"/>
      <c r="AC26" s="3">
        <f t="shared" si="2"/>
        <v>73.5</v>
      </c>
    </row>
    <row r="27" spans="1:29" ht="17.25" customHeight="1" x14ac:dyDescent="0.4">
      <c r="A27" s="131"/>
      <c r="B27" s="10" t="s">
        <v>17</v>
      </c>
      <c r="C27" s="11"/>
      <c r="D27" s="42"/>
      <c r="E27" s="10"/>
      <c r="F27" s="38" t="s">
        <v>39</v>
      </c>
      <c r="G27" s="72"/>
      <c r="H27" s="73"/>
      <c r="I27" s="38"/>
      <c r="J27" s="192"/>
      <c r="K27" s="192"/>
      <c r="L27" s="192"/>
      <c r="M27" s="192"/>
      <c r="N27" s="192"/>
      <c r="O27" s="192"/>
      <c r="P27" s="192"/>
      <c r="Q27" s="192"/>
      <c r="R27" s="192">
        <f t="shared" si="0"/>
        <v>0</v>
      </c>
      <c r="S27" s="192"/>
      <c r="T27" s="192">
        <v>1</v>
      </c>
      <c r="U27" s="192"/>
      <c r="V27" s="193">
        <v>1</v>
      </c>
      <c r="W27" s="193">
        <v>1</v>
      </c>
      <c r="X27" s="192">
        <f t="shared" si="1"/>
        <v>0</v>
      </c>
      <c r="Y27" s="192"/>
      <c r="Z27" s="193"/>
      <c r="AA27" s="194"/>
      <c r="AC27" s="3">
        <f t="shared" si="2"/>
        <v>73.5</v>
      </c>
    </row>
    <row r="28" spans="1:29" ht="17.25" customHeight="1" x14ac:dyDescent="0.4">
      <c r="A28" s="63"/>
      <c r="B28" s="12" t="s">
        <v>18</v>
      </c>
      <c r="C28" s="13"/>
      <c r="D28" s="39" t="s">
        <v>36</v>
      </c>
      <c r="E28" s="12"/>
      <c r="F28" s="36" t="s">
        <v>39</v>
      </c>
      <c r="G28" s="66"/>
      <c r="H28" s="75"/>
      <c r="I28" s="36" t="s">
        <v>39</v>
      </c>
      <c r="J28" s="192"/>
      <c r="K28" s="192"/>
      <c r="L28" s="192"/>
      <c r="M28" s="192"/>
      <c r="N28" s="192"/>
      <c r="O28" s="192"/>
      <c r="P28" s="192"/>
      <c r="Q28" s="192"/>
      <c r="R28" s="192">
        <f t="shared" si="0"/>
        <v>0</v>
      </c>
      <c r="S28" s="192"/>
      <c r="T28" s="192">
        <v>1</v>
      </c>
      <c r="U28" s="192"/>
      <c r="V28" s="193">
        <v>1</v>
      </c>
      <c r="W28" s="193">
        <v>1</v>
      </c>
      <c r="X28" s="192">
        <f t="shared" si="1"/>
        <v>0</v>
      </c>
      <c r="Y28" s="192"/>
      <c r="Z28" s="193"/>
      <c r="AA28" s="194"/>
      <c r="AC28" s="3">
        <f t="shared" si="2"/>
        <v>73.5</v>
      </c>
    </row>
    <row r="29" spans="1:29" ht="17.25" customHeight="1" x14ac:dyDescent="0.4">
      <c r="A29" s="15" t="s">
        <v>20</v>
      </c>
      <c r="B29" s="16" t="s">
        <v>72</v>
      </c>
      <c r="C29" s="7"/>
      <c r="D29" s="40" t="s">
        <v>36</v>
      </c>
      <c r="E29" s="8"/>
      <c r="F29" s="35" t="s">
        <v>39</v>
      </c>
      <c r="G29" s="64"/>
      <c r="H29" s="71"/>
      <c r="I29" s="35" t="s">
        <v>39</v>
      </c>
      <c r="J29" s="192"/>
      <c r="K29" s="192"/>
      <c r="L29" s="192"/>
      <c r="M29" s="192"/>
      <c r="N29" s="192"/>
      <c r="O29" s="192"/>
      <c r="P29" s="192"/>
      <c r="Q29" s="192"/>
      <c r="R29" s="192">
        <f t="shared" si="0"/>
        <v>0</v>
      </c>
      <c r="S29" s="192"/>
      <c r="T29" s="192">
        <v>1</v>
      </c>
      <c r="U29" s="192"/>
      <c r="V29" s="193">
        <v>1</v>
      </c>
      <c r="W29" s="193">
        <v>1</v>
      </c>
      <c r="X29" s="192">
        <f t="shared" si="1"/>
        <v>0</v>
      </c>
      <c r="Y29" s="192"/>
      <c r="Z29" s="193"/>
      <c r="AA29" s="194"/>
      <c r="AC29" s="3">
        <f t="shared" si="2"/>
        <v>73.5</v>
      </c>
    </row>
    <row r="30" spans="1:29" ht="17.25" customHeight="1" x14ac:dyDescent="0.4">
      <c r="A30" s="17" t="s">
        <v>21</v>
      </c>
      <c r="B30" s="6" t="s">
        <v>73</v>
      </c>
      <c r="C30" s="7"/>
      <c r="D30" s="40" t="s">
        <v>38</v>
      </c>
      <c r="E30" s="10"/>
      <c r="F30" s="38" t="s">
        <v>39</v>
      </c>
      <c r="G30" s="136"/>
      <c r="H30" s="73"/>
      <c r="I30" s="38" t="s">
        <v>39</v>
      </c>
      <c r="J30" s="192"/>
      <c r="K30" s="192"/>
      <c r="L30" s="192"/>
      <c r="M30" s="192"/>
      <c r="N30" s="192"/>
      <c r="O30" s="192"/>
      <c r="P30" s="192"/>
      <c r="Q30" s="192"/>
      <c r="R30" s="192">
        <f t="shared" si="0"/>
        <v>0</v>
      </c>
      <c r="S30" s="192"/>
      <c r="T30" s="192">
        <v>1</v>
      </c>
      <c r="U30" s="192"/>
      <c r="V30" s="193">
        <v>1</v>
      </c>
      <c r="W30" s="193">
        <v>1</v>
      </c>
      <c r="X30" s="192">
        <f t="shared" si="1"/>
        <v>0</v>
      </c>
      <c r="Y30" s="192"/>
      <c r="Z30" s="193"/>
      <c r="AA30" s="194"/>
      <c r="AC30" s="3">
        <f t="shared" si="2"/>
        <v>73.5</v>
      </c>
    </row>
    <row r="31" spans="1:29" ht="17.25" customHeight="1" x14ac:dyDescent="0.4">
      <c r="A31" s="18" t="s">
        <v>22</v>
      </c>
      <c r="B31" s="6" t="s">
        <v>73</v>
      </c>
      <c r="C31" s="7"/>
      <c r="D31" s="40" t="s">
        <v>38</v>
      </c>
      <c r="E31" s="12"/>
      <c r="F31" s="36" t="s">
        <v>39</v>
      </c>
      <c r="G31" s="66"/>
      <c r="H31" s="75"/>
      <c r="I31" s="36" t="s">
        <v>39</v>
      </c>
      <c r="J31" s="192"/>
      <c r="K31" s="192"/>
      <c r="L31" s="192"/>
      <c r="M31" s="192"/>
      <c r="N31" s="192"/>
      <c r="O31" s="192"/>
      <c r="P31" s="192"/>
      <c r="Q31" s="192"/>
      <c r="R31" s="192">
        <f t="shared" si="0"/>
        <v>0</v>
      </c>
      <c r="S31" s="192"/>
      <c r="T31" s="192">
        <v>1</v>
      </c>
      <c r="U31" s="192"/>
      <c r="V31" s="193">
        <v>1</v>
      </c>
      <c r="W31" s="193">
        <v>1</v>
      </c>
      <c r="X31" s="192">
        <f t="shared" si="1"/>
        <v>0</v>
      </c>
      <c r="Y31" s="192"/>
      <c r="Z31" s="193"/>
      <c r="AA31" s="194"/>
      <c r="AC31" s="3">
        <f t="shared" si="2"/>
        <v>73.5</v>
      </c>
    </row>
    <row r="32" spans="1:29" ht="17.25" customHeight="1" x14ac:dyDescent="0.4">
      <c r="A32" s="132" t="s">
        <v>23</v>
      </c>
      <c r="B32" s="184" t="s">
        <v>25</v>
      </c>
      <c r="C32" s="9"/>
      <c r="D32" s="41" t="s">
        <v>38</v>
      </c>
      <c r="E32" s="52"/>
      <c r="F32" s="35" t="s">
        <v>39</v>
      </c>
      <c r="G32" s="137"/>
      <c r="H32" s="138"/>
      <c r="I32" s="35" t="s">
        <v>39</v>
      </c>
      <c r="J32" s="192"/>
      <c r="K32" s="192"/>
      <c r="L32" s="192"/>
      <c r="M32" s="192"/>
      <c r="N32" s="192"/>
      <c r="O32" s="192"/>
      <c r="P32" s="192"/>
      <c r="Q32" s="192"/>
      <c r="R32" s="192">
        <f t="shared" si="0"/>
        <v>0</v>
      </c>
      <c r="S32" s="192"/>
      <c r="T32" s="192">
        <v>1</v>
      </c>
      <c r="U32" s="192"/>
      <c r="V32" s="193">
        <v>1</v>
      </c>
      <c r="W32" s="193">
        <v>1</v>
      </c>
      <c r="X32" s="192">
        <f t="shared" si="1"/>
        <v>0</v>
      </c>
      <c r="Y32" s="192"/>
      <c r="Z32" s="193"/>
      <c r="AA32" s="194"/>
      <c r="AC32" s="3">
        <f t="shared" si="2"/>
        <v>73.5</v>
      </c>
    </row>
    <row r="33" spans="1:29" ht="17.25" customHeight="1" x14ac:dyDescent="0.4">
      <c r="A33" s="133"/>
      <c r="B33" s="12" t="s">
        <v>26</v>
      </c>
      <c r="C33" s="13"/>
      <c r="D33" s="39" t="s">
        <v>36</v>
      </c>
      <c r="E33" s="12"/>
      <c r="F33" s="36" t="s">
        <v>39</v>
      </c>
      <c r="G33" s="66"/>
      <c r="H33" s="75"/>
      <c r="I33" s="36" t="s">
        <v>39</v>
      </c>
      <c r="J33" s="192"/>
      <c r="K33" s="192"/>
      <c r="L33" s="192"/>
      <c r="M33" s="192"/>
      <c r="N33" s="192"/>
      <c r="O33" s="192"/>
      <c r="P33" s="192"/>
      <c r="Q33" s="192"/>
      <c r="R33" s="192">
        <f t="shared" si="0"/>
        <v>0</v>
      </c>
      <c r="S33" s="192"/>
      <c r="T33" s="192">
        <v>1</v>
      </c>
      <c r="U33" s="192"/>
      <c r="V33" s="193">
        <v>1</v>
      </c>
      <c r="W33" s="193">
        <v>1</v>
      </c>
      <c r="X33" s="192">
        <f t="shared" si="1"/>
        <v>0</v>
      </c>
      <c r="Y33" s="192"/>
      <c r="Z33" s="193"/>
      <c r="AA33" s="194"/>
      <c r="AC33" s="3">
        <f t="shared" si="2"/>
        <v>73.5</v>
      </c>
    </row>
    <row r="34" spans="1:29" ht="17.25" customHeight="1" x14ac:dyDescent="0.4">
      <c r="A34" s="86" t="s">
        <v>24</v>
      </c>
      <c r="B34" s="8" t="s">
        <v>27</v>
      </c>
      <c r="C34" s="9"/>
      <c r="D34" s="41" t="s">
        <v>38</v>
      </c>
      <c r="E34" s="8"/>
      <c r="F34" s="35" t="s">
        <v>39</v>
      </c>
      <c r="G34" s="64"/>
      <c r="H34" s="71"/>
      <c r="I34" s="35" t="s">
        <v>39</v>
      </c>
      <c r="J34" s="192"/>
      <c r="K34" s="192"/>
      <c r="L34" s="192"/>
      <c r="M34" s="192"/>
      <c r="N34" s="192"/>
      <c r="O34" s="192"/>
      <c r="P34" s="192"/>
      <c r="Q34" s="192"/>
      <c r="R34" s="192">
        <f t="shared" si="0"/>
        <v>0</v>
      </c>
      <c r="S34" s="192"/>
      <c r="T34" s="192">
        <v>1</v>
      </c>
      <c r="U34" s="192"/>
      <c r="V34" s="193">
        <v>1</v>
      </c>
      <c r="W34" s="193">
        <v>1</v>
      </c>
      <c r="X34" s="192">
        <f t="shared" si="1"/>
        <v>0</v>
      </c>
      <c r="Y34" s="192"/>
      <c r="Z34" s="193"/>
      <c r="AA34" s="194"/>
      <c r="AC34" s="3">
        <f t="shared" si="2"/>
        <v>73.5</v>
      </c>
    </row>
    <row r="35" spans="1:29" ht="17.25" customHeight="1" x14ac:dyDescent="0.4">
      <c r="A35" s="139"/>
      <c r="B35" s="174" t="s">
        <v>28</v>
      </c>
      <c r="C35" s="11"/>
      <c r="D35" s="42"/>
      <c r="E35" s="10"/>
      <c r="F35" s="38" t="s">
        <v>39</v>
      </c>
      <c r="G35" s="72"/>
      <c r="H35" s="73"/>
      <c r="I35" s="38"/>
      <c r="J35" s="192"/>
      <c r="K35" s="192"/>
      <c r="L35" s="192"/>
      <c r="M35" s="192"/>
      <c r="N35" s="192"/>
      <c r="O35" s="192"/>
      <c r="P35" s="192"/>
      <c r="Q35" s="192"/>
      <c r="R35" s="192">
        <f t="shared" si="0"/>
        <v>0</v>
      </c>
      <c r="S35" s="192"/>
      <c r="T35" s="192">
        <v>1</v>
      </c>
      <c r="U35" s="192"/>
      <c r="V35" s="193">
        <v>1</v>
      </c>
      <c r="W35" s="193">
        <v>1</v>
      </c>
      <c r="X35" s="192">
        <f t="shared" si="1"/>
        <v>0</v>
      </c>
      <c r="Y35" s="192"/>
      <c r="Z35" s="193"/>
      <c r="AA35" s="194"/>
      <c r="AC35" s="3">
        <f t="shared" si="2"/>
        <v>73.5</v>
      </c>
    </row>
    <row r="36" spans="1:29" ht="17.25" customHeight="1" x14ac:dyDescent="0.4">
      <c r="A36" s="140"/>
      <c r="B36" s="10" t="s">
        <v>29</v>
      </c>
      <c r="C36" s="11"/>
      <c r="D36" s="42" t="s">
        <v>38</v>
      </c>
      <c r="E36" s="12"/>
      <c r="F36" s="36" t="s">
        <v>39</v>
      </c>
      <c r="G36" s="66"/>
      <c r="H36" s="75"/>
      <c r="I36" s="36"/>
      <c r="J36" s="192"/>
      <c r="K36" s="192"/>
      <c r="L36" s="192"/>
      <c r="M36" s="192"/>
      <c r="N36" s="192"/>
      <c r="O36" s="192"/>
      <c r="P36" s="192"/>
      <c r="Q36" s="192"/>
      <c r="R36" s="192">
        <f t="shared" si="0"/>
        <v>0</v>
      </c>
      <c r="S36" s="192"/>
      <c r="T36" s="192">
        <v>1</v>
      </c>
      <c r="U36" s="192"/>
      <c r="V36" s="193">
        <v>1</v>
      </c>
      <c r="W36" s="193">
        <v>1</v>
      </c>
      <c r="X36" s="192">
        <f t="shared" si="1"/>
        <v>0</v>
      </c>
      <c r="Y36" s="192"/>
      <c r="Z36" s="193"/>
      <c r="AA36" s="194"/>
      <c r="AC36" s="3">
        <f t="shared" si="2"/>
        <v>73.5</v>
      </c>
    </row>
    <row r="37" spans="1:29" ht="17.25" customHeight="1" x14ac:dyDescent="0.4">
      <c r="A37" s="141" t="s">
        <v>76</v>
      </c>
      <c r="B37" s="8" t="s">
        <v>30</v>
      </c>
      <c r="C37" s="9"/>
      <c r="D37" s="41" t="s">
        <v>38</v>
      </c>
      <c r="E37" s="8"/>
      <c r="F37" s="35" t="s">
        <v>39</v>
      </c>
      <c r="G37" s="64"/>
      <c r="H37" s="71"/>
      <c r="I37" s="35" t="s">
        <v>39</v>
      </c>
      <c r="J37" s="192"/>
      <c r="K37" s="192"/>
      <c r="L37" s="192"/>
      <c r="M37" s="192"/>
      <c r="N37" s="192"/>
      <c r="O37" s="192"/>
      <c r="P37" s="192"/>
      <c r="Q37" s="192"/>
      <c r="R37" s="192">
        <f t="shared" si="0"/>
        <v>0</v>
      </c>
      <c r="S37" s="192"/>
      <c r="T37" s="192">
        <v>1</v>
      </c>
      <c r="U37" s="192"/>
      <c r="V37" s="193">
        <v>1</v>
      </c>
      <c r="W37" s="193">
        <v>1</v>
      </c>
      <c r="X37" s="192">
        <f t="shared" si="1"/>
        <v>0</v>
      </c>
      <c r="Y37" s="192"/>
      <c r="Z37" s="193"/>
      <c r="AA37" s="194"/>
      <c r="AC37" s="3">
        <f t="shared" si="2"/>
        <v>73.5</v>
      </c>
    </row>
    <row r="38" spans="1:29" ht="17.25" customHeight="1" x14ac:dyDescent="0.4">
      <c r="A38" s="142"/>
      <c r="B38" s="12" t="s">
        <v>31</v>
      </c>
      <c r="C38" s="13"/>
      <c r="D38" s="39" t="s">
        <v>38</v>
      </c>
      <c r="E38" s="12"/>
      <c r="F38" s="36" t="s">
        <v>39</v>
      </c>
      <c r="G38" s="66"/>
      <c r="H38" s="75"/>
      <c r="I38" s="36" t="s">
        <v>39</v>
      </c>
      <c r="J38" s="192"/>
      <c r="K38" s="192"/>
      <c r="L38" s="192"/>
      <c r="M38" s="192"/>
      <c r="N38" s="192"/>
      <c r="O38" s="192"/>
      <c r="P38" s="192"/>
      <c r="Q38" s="192"/>
      <c r="R38" s="192">
        <f t="shared" si="0"/>
        <v>0</v>
      </c>
      <c r="S38" s="192"/>
      <c r="T38" s="192">
        <v>1</v>
      </c>
      <c r="U38" s="192"/>
      <c r="V38" s="193">
        <v>1</v>
      </c>
      <c r="W38" s="193">
        <v>1</v>
      </c>
      <c r="X38" s="192">
        <f t="shared" si="1"/>
        <v>0</v>
      </c>
      <c r="Y38" s="192"/>
      <c r="Z38" s="193"/>
      <c r="AA38" s="194"/>
      <c r="AC38" s="3">
        <f t="shared" si="2"/>
        <v>73.5</v>
      </c>
    </row>
    <row r="39" spans="1:29" ht="17.25" customHeight="1" x14ac:dyDescent="0.4">
      <c r="A39" s="78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93"/>
      <c r="H39" s="92"/>
      <c r="I39" s="37" t="s">
        <v>39</v>
      </c>
      <c r="J39" s="192"/>
      <c r="K39" s="192"/>
      <c r="L39" s="192"/>
      <c r="M39" s="192"/>
      <c r="N39" s="192"/>
      <c r="O39" s="192"/>
      <c r="P39" s="192"/>
      <c r="Q39" s="192"/>
      <c r="R39" s="192">
        <f t="shared" si="0"/>
        <v>0</v>
      </c>
      <c r="S39" s="192"/>
      <c r="T39" s="192">
        <v>1</v>
      </c>
      <c r="U39" s="192"/>
      <c r="V39" s="193">
        <v>1</v>
      </c>
      <c r="W39" s="193">
        <v>1</v>
      </c>
      <c r="X39" s="192">
        <f t="shared" si="1"/>
        <v>0</v>
      </c>
      <c r="Y39" s="192"/>
      <c r="Z39" s="193"/>
      <c r="AA39" s="194"/>
      <c r="AC39" s="3">
        <f t="shared" si="2"/>
        <v>73.5</v>
      </c>
    </row>
    <row r="40" spans="1:29" ht="17.25" customHeight="1" x14ac:dyDescent="0.4">
      <c r="A40" s="79"/>
      <c r="B40" s="6" t="s">
        <v>79</v>
      </c>
      <c r="C40" s="7"/>
      <c r="D40" s="40" t="s">
        <v>36</v>
      </c>
      <c r="E40" s="6"/>
      <c r="F40" s="37" t="s">
        <v>39</v>
      </c>
      <c r="G40" s="93"/>
      <c r="H40" s="92"/>
      <c r="I40" s="37" t="s">
        <v>39</v>
      </c>
      <c r="J40" s="192"/>
      <c r="K40" s="192"/>
      <c r="L40" s="192"/>
      <c r="M40" s="192"/>
      <c r="N40" s="192"/>
      <c r="O40" s="192"/>
      <c r="P40" s="192"/>
      <c r="Q40" s="192"/>
      <c r="R40" s="192">
        <f t="shared" si="0"/>
        <v>0</v>
      </c>
      <c r="S40" s="192"/>
      <c r="T40" s="192">
        <v>1</v>
      </c>
      <c r="U40" s="192"/>
      <c r="V40" s="193">
        <v>1</v>
      </c>
      <c r="W40" s="193">
        <v>1</v>
      </c>
      <c r="X40" s="192">
        <f t="shared" si="1"/>
        <v>0</v>
      </c>
      <c r="Y40" s="192"/>
      <c r="Z40" s="193"/>
      <c r="AA40" s="194"/>
      <c r="AC40" s="3">
        <f t="shared" si="2"/>
        <v>73.5</v>
      </c>
    </row>
    <row r="41" spans="1:29" ht="17.25" customHeight="1" x14ac:dyDescent="0.4">
      <c r="A41" s="80"/>
      <c r="B41" s="20" t="s">
        <v>80</v>
      </c>
      <c r="C41" s="21"/>
      <c r="D41" s="41" t="s">
        <v>36</v>
      </c>
      <c r="E41" s="20"/>
      <c r="F41" s="35" t="s">
        <v>39</v>
      </c>
      <c r="G41" s="64"/>
      <c r="H41" s="71"/>
      <c r="I41" s="35" t="s">
        <v>39</v>
      </c>
      <c r="J41" s="192"/>
      <c r="K41" s="192"/>
      <c r="L41" s="192"/>
      <c r="M41" s="192"/>
      <c r="N41" s="192"/>
      <c r="O41" s="192"/>
      <c r="P41" s="192"/>
      <c r="Q41" s="192"/>
      <c r="R41" s="192">
        <f t="shared" si="0"/>
        <v>0</v>
      </c>
      <c r="S41" s="192"/>
      <c r="T41" s="192">
        <v>1</v>
      </c>
      <c r="U41" s="192"/>
      <c r="V41" s="193">
        <v>1</v>
      </c>
      <c r="W41" s="193">
        <v>1</v>
      </c>
      <c r="X41" s="192">
        <f t="shared" si="1"/>
        <v>0</v>
      </c>
      <c r="Y41" s="192"/>
      <c r="Z41" s="193"/>
      <c r="AA41" s="194"/>
      <c r="AC41" s="3">
        <f t="shared" si="2"/>
        <v>73.5</v>
      </c>
    </row>
    <row r="42" spans="1:29" ht="17.25" customHeight="1" x14ac:dyDescent="0.4">
      <c r="A42" s="185" t="s">
        <v>144</v>
      </c>
      <c r="B42" s="48" t="s">
        <v>145</v>
      </c>
      <c r="C42" s="49"/>
      <c r="D42" s="43" t="s">
        <v>116</v>
      </c>
      <c r="E42" s="48"/>
      <c r="F42" s="35" t="s">
        <v>117</v>
      </c>
      <c r="G42" s="64"/>
      <c r="H42" s="71"/>
      <c r="I42" s="35"/>
      <c r="J42" s="192"/>
      <c r="K42" s="192"/>
      <c r="L42" s="192"/>
      <c r="M42" s="192"/>
      <c r="N42" s="192"/>
      <c r="O42" s="192"/>
      <c r="P42" s="192"/>
      <c r="Q42" s="192"/>
      <c r="R42" s="192">
        <f t="shared" si="0"/>
        <v>0</v>
      </c>
      <c r="S42" s="192"/>
      <c r="T42" s="192">
        <v>1</v>
      </c>
      <c r="U42" s="192"/>
      <c r="V42" s="193">
        <v>1</v>
      </c>
      <c r="W42" s="193">
        <v>1</v>
      </c>
      <c r="X42" s="192">
        <f t="shared" si="1"/>
        <v>0</v>
      </c>
      <c r="Y42" s="192"/>
      <c r="Z42" s="193"/>
      <c r="AA42" s="194"/>
      <c r="AC42" s="3">
        <f t="shared" si="2"/>
        <v>73.5</v>
      </c>
    </row>
    <row r="43" spans="1:29" ht="17.25" customHeight="1" x14ac:dyDescent="0.4">
      <c r="A43" s="186"/>
      <c r="B43" s="60" t="s">
        <v>146</v>
      </c>
      <c r="C43" s="61"/>
      <c r="D43" s="43"/>
      <c r="E43" s="60"/>
      <c r="F43" s="35"/>
      <c r="G43" s="69"/>
      <c r="H43" s="92"/>
      <c r="I43" s="35"/>
      <c r="J43" s="192"/>
      <c r="K43" s="192"/>
      <c r="L43" s="192"/>
      <c r="M43" s="192"/>
      <c r="N43" s="192"/>
      <c r="O43" s="192"/>
      <c r="P43" s="192"/>
      <c r="Q43" s="192"/>
      <c r="R43" s="192">
        <f t="shared" si="0"/>
        <v>0</v>
      </c>
      <c r="S43" s="192"/>
      <c r="T43" s="192">
        <v>1</v>
      </c>
      <c r="U43" s="192"/>
      <c r="V43" s="193">
        <v>1</v>
      </c>
      <c r="W43" s="193">
        <v>1</v>
      </c>
      <c r="X43" s="192">
        <f t="shared" si="1"/>
        <v>0</v>
      </c>
      <c r="Y43" s="192"/>
      <c r="Z43" s="193"/>
      <c r="AA43" s="194"/>
      <c r="AC43" s="3">
        <f t="shared" si="2"/>
        <v>73.5</v>
      </c>
    </row>
    <row r="44" spans="1:29" ht="17.25" customHeight="1" x14ac:dyDescent="0.4">
      <c r="A44" s="175" t="s">
        <v>147</v>
      </c>
      <c r="B44" s="176" t="s">
        <v>113</v>
      </c>
      <c r="C44" s="177"/>
      <c r="D44" s="178"/>
      <c r="E44" s="176"/>
      <c r="F44" s="179" t="s">
        <v>39</v>
      </c>
      <c r="G44" s="180"/>
      <c r="H44" s="181"/>
      <c r="I44" s="179" t="s">
        <v>39</v>
      </c>
      <c r="J44" s="192"/>
      <c r="K44" s="192"/>
      <c r="L44" s="192"/>
      <c r="M44" s="192"/>
      <c r="N44" s="192"/>
      <c r="O44" s="192"/>
      <c r="P44" s="192"/>
      <c r="Q44" s="192"/>
      <c r="R44" s="192">
        <f t="shared" si="0"/>
        <v>0</v>
      </c>
      <c r="S44" s="192"/>
      <c r="T44" s="192">
        <v>1</v>
      </c>
      <c r="U44" s="192"/>
      <c r="V44" s="193">
        <v>1</v>
      </c>
      <c r="W44" s="193">
        <v>1</v>
      </c>
      <c r="X44" s="192">
        <f t="shared" si="1"/>
        <v>0</v>
      </c>
      <c r="Y44" s="192"/>
      <c r="Z44" s="193"/>
      <c r="AA44" s="194"/>
      <c r="AC44" s="3">
        <f t="shared" si="2"/>
        <v>73.5</v>
      </c>
    </row>
    <row r="45" spans="1:29" ht="17.25" customHeight="1" x14ac:dyDescent="0.4">
      <c r="A45" s="182"/>
      <c r="B45" s="176" t="s">
        <v>114</v>
      </c>
      <c r="C45" s="177"/>
      <c r="D45" s="178"/>
      <c r="E45" s="176"/>
      <c r="F45" s="179" t="s">
        <v>39</v>
      </c>
      <c r="G45" s="180"/>
      <c r="H45" s="181"/>
      <c r="I45" s="179" t="s">
        <v>39</v>
      </c>
      <c r="J45" s="192"/>
      <c r="K45" s="192"/>
      <c r="L45" s="192"/>
      <c r="M45" s="192"/>
      <c r="N45" s="192"/>
      <c r="O45" s="192"/>
      <c r="P45" s="192"/>
      <c r="Q45" s="192"/>
      <c r="R45" s="192">
        <f t="shared" si="0"/>
        <v>0</v>
      </c>
      <c r="S45" s="192"/>
      <c r="T45" s="192">
        <v>1</v>
      </c>
      <c r="U45" s="192"/>
      <c r="V45" s="193">
        <v>1</v>
      </c>
      <c r="W45" s="193">
        <v>1</v>
      </c>
      <c r="X45" s="192">
        <f t="shared" si="1"/>
        <v>0</v>
      </c>
      <c r="Y45" s="192"/>
      <c r="Z45" s="193"/>
      <c r="AA45" s="194"/>
      <c r="AC45" s="3">
        <f t="shared" si="2"/>
        <v>73.5</v>
      </c>
    </row>
    <row r="46" spans="1:29" ht="17.25" customHeight="1" x14ac:dyDescent="0.4">
      <c r="A46" s="182"/>
      <c r="B46" s="176" t="s">
        <v>115</v>
      </c>
      <c r="C46" s="177"/>
      <c r="D46" s="178"/>
      <c r="E46" s="176"/>
      <c r="F46" s="183" t="s">
        <v>39</v>
      </c>
      <c r="G46" s="180"/>
      <c r="H46" s="181"/>
      <c r="I46" s="183" t="s">
        <v>39</v>
      </c>
      <c r="J46" s="192"/>
      <c r="K46" s="192"/>
      <c r="L46" s="192"/>
      <c r="M46" s="192"/>
      <c r="N46" s="192"/>
      <c r="O46" s="192"/>
      <c r="P46" s="192"/>
      <c r="Q46" s="192"/>
      <c r="R46" s="192">
        <f t="shared" si="0"/>
        <v>0</v>
      </c>
      <c r="S46" s="192"/>
      <c r="T46" s="192">
        <v>1</v>
      </c>
      <c r="U46" s="192"/>
      <c r="V46" s="193">
        <v>1</v>
      </c>
      <c r="W46" s="193">
        <v>1</v>
      </c>
      <c r="X46" s="192">
        <f t="shared" si="1"/>
        <v>0</v>
      </c>
      <c r="Y46" s="192"/>
      <c r="Z46" s="193"/>
      <c r="AA46" s="194"/>
      <c r="AC46" s="3">
        <f t="shared" si="2"/>
        <v>73.5</v>
      </c>
    </row>
    <row r="47" spans="1:29" ht="17.25" customHeight="1" x14ac:dyDescent="0.4">
      <c r="A47" s="175" t="s">
        <v>148</v>
      </c>
      <c r="B47" s="176" t="s">
        <v>82</v>
      </c>
      <c r="C47" s="177"/>
      <c r="D47" s="178"/>
      <c r="E47" s="176"/>
      <c r="F47" s="179" t="s">
        <v>39</v>
      </c>
      <c r="G47" s="180"/>
      <c r="H47" s="181"/>
      <c r="I47" s="179" t="s">
        <v>39</v>
      </c>
      <c r="J47" s="192"/>
      <c r="K47" s="192"/>
      <c r="L47" s="192"/>
      <c r="M47" s="192"/>
      <c r="N47" s="192"/>
      <c r="O47" s="192"/>
      <c r="P47" s="192"/>
      <c r="Q47" s="192"/>
      <c r="R47" s="192">
        <f t="shared" si="0"/>
        <v>0</v>
      </c>
      <c r="S47" s="192"/>
      <c r="T47" s="192">
        <v>1</v>
      </c>
      <c r="U47" s="192"/>
      <c r="V47" s="193">
        <v>1</v>
      </c>
      <c r="W47" s="193">
        <v>1</v>
      </c>
      <c r="X47" s="192">
        <f t="shared" si="1"/>
        <v>0</v>
      </c>
      <c r="Y47" s="192"/>
      <c r="Z47" s="193"/>
      <c r="AA47" s="194"/>
      <c r="AC47" s="3">
        <f t="shared" si="2"/>
        <v>73.5</v>
      </c>
    </row>
    <row r="48" spans="1:29" ht="17.25" customHeight="1" x14ac:dyDescent="0.4">
      <c r="A48" s="182"/>
      <c r="B48" s="176" t="s">
        <v>83</v>
      </c>
      <c r="C48" s="177"/>
      <c r="D48" s="178"/>
      <c r="E48" s="176"/>
      <c r="F48" s="179" t="s">
        <v>39</v>
      </c>
      <c r="G48" s="180"/>
      <c r="H48" s="181"/>
      <c r="I48" s="179" t="s">
        <v>39</v>
      </c>
      <c r="J48" s="192"/>
      <c r="K48" s="192"/>
      <c r="L48" s="192"/>
      <c r="M48" s="192"/>
      <c r="N48" s="192"/>
      <c r="O48" s="192"/>
      <c r="P48" s="192"/>
      <c r="Q48" s="192"/>
      <c r="R48" s="192">
        <f t="shared" si="0"/>
        <v>0</v>
      </c>
      <c r="S48" s="192"/>
      <c r="T48" s="192">
        <v>1</v>
      </c>
      <c r="U48" s="192"/>
      <c r="V48" s="193">
        <v>1</v>
      </c>
      <c r="W48" s="193">
        <v>1</v>
      </c>
      <c r="X48" s="192">
        <f t="shared" si="1"/>
        <v>0</v>
      </c>
      <c r="Y48" s="192"/>
      <c r="Z48" s="193"/>
      <c r="AA48" s="194"/>
      <c r="AC48" s="3">
        <f t="shared" si="2"/>
        <v>73.5</v>
      </c>
    </row>
    <row r="49" spans="1:29" ht="17.25" customHeight="1" x14ac:dyDescent="0.4">
      <c r="A49" s="182"/>
      <c r="B49" s="176" t="s">
        <v>84</v>
      </c>
      <c r="C49" s="177"/>
      <c r="D49" s="178"/>
      <c r="E49" s="176"/>
      <c r="F49" s="183" t="s">
        <v>39</v>
      </c>
      <c r="G49" s="180"/>
      <c r="H49" s="181"/>
      <c r="I49" s="183" t="s">
        <v>39</v>
      </c>
      <c r="J49" s="192"/>
      <c r="K49" s="192"/>
      <c r="L49" s="192"/>
      <c r="M49" s="192"/>
      <c r="N49" s="192"/>
      <c r="O49" s="192"/>
      <c r="P49" s="192"/>
      <c r="Q49" s="192"/>
      <c r="R49" s="192">
        <f t="shared" si="0"/>
        <v>0</v>
      </c>
      <c r="S49" s="192"/>
      <c r="T49" s="192">
        <v>1</v>
      </c>
      <c r="U49" s="192"/>
      <c r="V49" s="193">
        <v>1</v>
      </c>
      <c r="W49" s="193">
        <v>1</v>
      </c>
      <c r="X49" s="192">
        <f t="shared" si="1"/>
        <v>0</v>
      </c>
      <c r="Y49" s="192"/>
      <c r="Z49" s="193"/>
      <c r="AA49" s="194"/>
      <c r="AC49" s="3">
        <f t="shared" si="2"/>
        <v>73.5</v>
      </c>
    </row>
    <row r="50" spans="1:29" ht="17.25" customHeight="1" x14ac:dyDescent="0.4">
      <c r="A50" s="175" t="s">
        <v>149</v>
      </c>
      <c r="B50" s="176" t="s">
        <v>82</v>
      </c>
      <c r="C50" s="177"/>
      <c r="D50" s="178"/>
      <c r="E50" s="176"/>
      <c r="F50" s="179" t="s">
        <v>39</v>
      </c>
      <c r="G50" s="180"/>
      <c r="H50" s="181"/>
      <c r="I50" s="179" t="s">
        <v>39</v>
      </c>
      <c r="J50" s="192"/>
      <c r="K50" s="192"/>
      <c r="L50" s="192"/>
      <c r="M50" s="192"/>
      <c r="N50" s="192"/>
      <c r="O50" s="192"/>
      <c r="P50" s="192"/>
      <c r="Q50" s="192"/>
      <c r="R50" s="192">
        <f t="shared" si="0"/>
        <v>0</v>
      </c>
      <c r="S50" s="192"/>
      <c r="T50" s="192">
        <v>1</v>
      </c>
      <c r="U50" s="192"/>
      <c r="V50" s="193">
        <v>1</v>
      </c>
      <c r="W50" s="193">
        <v>1</v>
      </c>
      <c r="X50" s="192">
        <f t="shared" si="1"/>
        <v>0</v>
      </c>
      <c r="Y50" s="192"/>
      <c r="Z50" s="193"/>
      <c r="AA50" s="194"/>
      <c r="AC50" s="3">
        <f t="shared" si="2"/>
        <v>73.5</v>
      </c>
    </row>
    <row r="51" spans="1:29" ht="17.25" customHeight="1" x14ac:dyDescent="0.4">
      <c r="A51" s="182"/>
      <c r="B51" s="176" t="s">
        <v>83</v>
      </c>
      <c r="C51" s="177"/>
      <c r="D51" s="178"/>
      <c r="E51" s="176"/>
      <c r="F51" s="179" t="s">
        <v>39</v>
      </c>
      <c r="G51" s="180"/>
      <c r="H51" s="181"/>
      <c r="I51" s="179" t="s">
        <v>39</v>
      </c>
      <c r="J51" s="192"/>
      <c r="K51" s="192"/>
      <c r="L51" s="192"/>
      <c r="M51" s="192"/>
      <c r="N51" s="192"/>
      <c r="O51" s="192"/>
      <c r="P51" s="192"/>
      <c r="Q51" s="192"/>
      <c r="R51" s="192">
        <f t="shared" si="0"/>
        <v>0</v>
      </c>
      <c r="S51" s="192"/>
      <c r="T51" s="192">
        <v>1</v>
      </c>
      <c r="U51" s="192"/>
      <c r="V51" s="193">
        <v>1</v>
      </c>
      <c r="W51" s="193">
        <v>1</v>
      </c>
      <c r="X51" s="192">
        <f t="shared" si="1"/>
        <v>0</v>
      </c>
      <c r="Y51" s="192"/>
      <c r="Z51" s="193"/>
      <c r="AA51" s="194"/>
      <c r="AC51" s="3">
        <f t="shared" si="2"/>
        <v>73.5</v>
      </c>
    </row>
    <row r="52" spans="1:29" ht="17.25" customHeight="1" x14ac:dyDescent="0.4">
      <c r="A52" s="182"/>
      <c r="B52" s="176" t="s">
        <v>84</v>
      </c>
      <c r="C52" s="177"/>
      <c r="D52" s="178"/>
      <c r="E52" s="176"/>
      <c r="F52" s="183" t="s">
        <v>39</v>
      </c>
      <c r="G52" s="180"/>
      <c r="H52" s="181"/>
      <c r="I52" s="183" t="s">
        <v>39</v>
      </c>
      <c r="J52" s="192"/>
      <c r="K52" s="192"/>
      <c r="L52" s="192"/>
      <c r="M52" s="192"/>
      <c r="N52" s="192"/>
      <c r="O52" s="192"/>
      <c r="P52" s="192"/>
      <c r="Q52" s="192"/>
      <c r="R52" s="192">
        <f t="shared" si="0"/>
        <v>0</v>
      </c>
      <c r="S52" s="192"/>
      <c r="T52" s="192">
        <v>1</v>
      </c>
      <c r="U52" s="192"/>
      <c r="V52" s="193">
        <v>1</v>
      </c>
      <c r="W52" s="193">
        <v>1</v>
      </c>
      <c r="X52" s="192">
        <f t="shared" si="1"/>
        <v>0</v>
      </c>
      <c r="Y52" s="192"/>
      <c r="Z52" s="193"/>
      <c r="AA52" s="194"/>
      <c r="AC52" s="3">
        <f t="shared" si="2"/>
        <v>73.5</v>
      </c>
    </row>
    <row r="53" spans="1:29" ht="17.25" customHeight="1" x14ac:dyDescent="0.4">
      <c r="A53" s="175" t="s">
        <v>150</v>
      </c>
      <c r="B53" s="176" t="s">
        <v>113</v>
      </c>
      <c r="C53" s="177"/>
      <c r="D53" s="178"/>
      <c r="E53" s="176"/>
      <c r="F53" s="179" t="s">
        <v>39</v>
      </c>
      <c r="G53" s="180"/>
      <c r="H53" s="181"/>
      <c r="I53" s="179" t="s">
        <v>39</v>
      </c>
      <c r="J53" s="192"/>
      <c r="K53" s="192"/>
      <c r="L53" s="192"/>
      <c r="M53" s="192"/>
      <c r="N53" s="192"/>
      <c r="O53" s="192"/>
      <c r="P53" s="192"/>
      <c r="Q53" s="192"/>
      <c r="R53" s="192">
        <f t="shared" si="0"/>
        <v>0</v>
      </c>
      <c r="S53" s="192"/>
      <c r="T53" s="192">
        <v>1</v>
      </c>
      <c r="U53" s="192"/>
      <c r="V53" s="193">
        <v>1</v>
      </c>
      <c r="W53" s="193">
        <v>1</v>
      </c>
      <c r="X53" s="192">
        <f t="shared" si="1"/>
        <v>0</v>
      </c>
      <c r="Y53" s="192"/>
      <c r="Z53" s="193"/>
      <c r="AA53" s="194"/>
      <c r="AC53" s="3">
        <f t="shared" si="2"/>
        <v>73.5</v>
      </c>
    </row>
    <row r="54" spans="1:29" ht="17.25" customHeight="1" x14ac:dyDescent="0.4">
      <c r="A54" s="182"/>
      <c r="B54" s="176" t="s">
        <v>114</v>
      </c>
      <c r="C54" s="177"/>
      <c r="D54" s="178"/>
      <c r="E54" s="176"/>
      <c r="F54" s="179" t="s">
        <v>39</v>
      </c>
      <c r="G54" s="180"/>
      <c r="H54" s="181"/>
      <c r="I54" s="179" t="s">
        <v>39</v>
      </c>
      <c r="J54" s="192"/>
      <c r="K54" s="192"/>
      <c r="L54" s="192"/>
      <c r="M54" s="192"/>
      <c r="N54" s="192"/>
      <c r="O54" s="192"/>
      <c r="P54" s="192"/>
      <c r="Q54" s="192"/>
      <c r="R54" s="192">
        <f t="shared" si="0"/>
        <v>0</v>
      </c>
      <c r="S54" s="192"/>
      <c r="T54" s="192">
        <v>1</v>
      </c>
      <c r="U54" s="192"/>
      <c r="V54" s="193">
        <v>1</v>
      </c>
      <c r="W54" s="193">
        <v>1</v>
      </c>
      <c r="X54" s="192">
        <f t="shared" si="1"/>
        <v>0</v>
      </c>
      <c r="Y54" s="192"/>
      <c r="Z54" s="193"/>
      <c r="AA54" s="194"/>
      <c r="AC54" s="3">
        <f t="shared" si="2"/>
        <v>73.5</v>
      </c>
    </row>
    <row r="55" spans="1:29" ht="17.25" customHeight="1" x14ac:dyDescent="0.4">
      <c r="A55" s="182"/>
      <c r="B55" s="176" t="s">
        <v>115</v>
      </c>
      <c r="C55" s="177"/>
      <c r="D55" s="178"/>
      <c r="E55" s="176"/>
      <c r="F55" s="183" t="s">
        <v>39</v>
      </c>
      <c r="G55" s="180"/>
      <c r="H55" s="181"/>
      <c r="I55" s="183" t="s">
        <v>39</v>
      </c>
      <c r="J55" s="192"/>
      <c r="K55" s="192"/>
      <c r="L55" s="192"/>
      <c r="M55" s="192"/>
      <c r="N55" s="192"/>
      <c r="O55" s="192"/>
      <c r="P55" s="192"/>
      <c r="Q55" s="192"/>
      <c r="R55" s="192">
        <f t="shared" si="0"/>
        <v>0</v>
      </c>
      <c r="S55" s="192"/>
      <c r="T55" s="192">
        <v>1</v>
      </c>
      <c r="U55" s="192"/>
      <c r="V55" s="193">
        <v>1</v>
      </c>
      <c r="W55" s="193">
        <v>1</v>
      </c>
      <c r="X55" s="192">
        <f t="shared" si="1"/>
        <v>0</v>
      </c>
      <c r="Y55" s="192"/>
      <c r="Z55" s="193"/>
      <c r="AA55" s="194"/>
      <c r="AC55" s="3">
        <f t="shared" si="2"/>
        <v>73.5</v>
      </c>
    </row>
    <row r="56" spans="1:29" ht="17.25" customHeight="1" x14ac:dyDescent="0.4">
      <c r="A56" s="148" t="s">
        <v>118</v>
      </c>
      <c r="B56" s="20" t="s">
        <v>82</v>
      </c>
      <c r="C56" s="21"/>
      <c r="D56" s="43" t="s">
        <v>36</v>
      </c>
      <c r="E56" s="20"/>
      <c r="F56" s="32" t="s">
        <v>39</v>
      </c>
      <c r="G56" s="64"/>
      <c r="H56" s="71"/>
      <c r="I56" s="35" t="s">
        <v>39</v>
      </c>
      <c r="J56" s="76" t="s">
        <v>86</v>
      </c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84"/>
      <c r="AA56" s="50"/>
    </row>
    <row r="57" spans="1:29" ht="17.25" customHeight="1" x14ac:dyDescent="0.4">
      <c r="A57" s="149"/>
      <c r="B57" s="10" t="s">
        <v>83</v>
      </c>
      <c r="C57" s="11"/>
      <c r="D57" s="44" t="s">
        <v>36</v>
      </c>
      <c r="E57" s="10"/>
      <c r="F57" s="33" t="s">
        <v>39</v>
      </c>
      <c r="G57" s="72"/>
      <c r="H57" s="73"/>
      <c r="I57" s="38" t="s">
        <v>39</v>
      </c>
      <c r="J57" s="76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84"/>
      <c r="AA57" s="50"/>
    </row>
    <row r="58" spans="1:29" ht="17.25" customHeight="1" x14ac:dyDescent="0.4">
      <c r="A58" s="150"/>
      <c r="B58" s="12" t="s">
        <v>84</v>
      </c>
      <c r="C58" s="13"/>
      <c r="D58" s="45" t="s">
        <v>36</v>
      </c>
      <c r="E58" s="12"/>
      <c r="F58" s="34" t="s">
        <v>39</v>
      </c>
      <c r="G58" s="102"/>
      <c r="H58" s="75"/>
      <c r="I58" s="36" t="s">
        <v>39</v>
      </c>
      <c r="J58" s="76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84"/>
      <c r="AA58" s="50"/>
    </row>
    <row r="59" spans="1:29" ht="17.25" customHeight="1" x14ac:dyDescent="0.4">
      <c r="A59" s="145" t="s">
        <v>119</v>
      </c>
      <c r="B59" s="48" t="s">
        <v>82</v>
      </c>
      <c r="C59" s="49"/>
      <c r="D59" s="43" t="s">
        <v>36</v>
      </c>
      <c r="E59" s="48"/>
      <c r="F59" s="32" t="s">
        <v>39</v>
      </c>
      <c r="G59" s="64"/>
      <c r="H59" s="71"/>
      <c r="I59" s="35" t="s">
        <v>39</v>
      </c>
      <c r="J59" s="76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84"/>
      <c r="AA59" s="50"/>
    </row>
    <row r="60" spans="1:29" ht="17.25" customHeight="1" x14ac:dyDescent="0.4">
      <c r="A60" s="146"/>
      <c r="B60" s="10" t="s">
        <v>83</v>
      </c>
      <c r="C60" s="11"/>
      <c r="D60" s="44" t="s">
        <v>36</v>
      </c>
      <c r="E60" s="10"/>
      <c r="F60" s="33" t="s">
        <v>39</v>
      </c>
      <c r="G60" s="72"/>
      <c r="H60" s="73"/>
      <c r="I60" s="38" t="s">
        <v>39</v>
      </c>
      <c r="J60" s="76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84"/>
      <c r="AA60" s="50"/>
    </row>
    <row r="61" spans="1:29" ht="17.25" customHeight="1" x14ac:dyDescent="0.4">
      <c r="A61" s="147"/>
      <c r="B61" s="12" t="s">
        <v>84</v>
      </c>
      <c r="C61" s="13"/>
      <c r="D61" s="45" t="s">
        <v>36</v>
      </c>
      <c r="E61" s="12"/>
      <c r="F61" s="34" t="s">
        <v>39</v>
      </c>
      <c r="G61" s="102"/>
      <c r="H61" s="75"/>
      <c r="I61" s="36" t="s">
        <v>39</v>
      </c>
      <c r="J61" s="82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5"/>
      <c r="AA61" s="50"/>
    </row>
    <row r="62" spans="1:29" ht="17.25" customHeight="1" x14ac:dyDescent="0.4">
      <c r="A62" s="103" t="s">
        <v>85</v>
      </c>
      <c r="B62" s="20" t="s">
        <v>82</v>
      </c>
      <c r="C62" s="21"/>
      <c r="D62" s="43" t="s">
        <v>36</v>
      </c>
      <c r="E62" s="20"/>
      <c r="F62" s="32" t="s">
        <v>39</v>
      </c>
      <c r="G62" s="64"/>
      <c r="H62" s="71"/>
      <c r="I62" s="35" t="s">
        <v>39</v>
      </c>
      <c r="J62" s="78" t="s">
        <v>48</v>
      </c>
      <c r="K62" s="64"/>
      <c r="L62" s="71"/>
      <c r="M62" s="71"/>
      <c r="N62" s="71"/>
      <c r="O62" s="71"/>
      <c r="P62" s="71"/>
      <c r="Q62" s="71"/>
      <c r="R62" s="71"/>
      <c r="S62" s="65"/>
      <c r="T62" s="64"/>
      <c r="U62" s="71"/>
      <c r="V62" s="65"/>
      <c r="W62" s="64"/>
      <c r="X62" s="71"/>
      <c r="Y62" s="71"/>
      <c r="Z62" s="65"/>
      <c r="AA62" s="46"/>
    </row>
    <row r="63" spans="1:29" ht="17.25" customHeight="1" x14ac:dyDescent="0.4">
      <c r="A63" s="104"/>
      <c r="B63" s="10" t="s">
        <v>83</v>
      </c>
      <c r="C63" s="11"/>
      <c r="D63" s="44" t="s">
        <v>36</v>
      </c>
      <c r="E63" s="10"/>
      <c r="F63" s="33" t="s">
        <v>39</v>
      </c>
      <c r="G63" s="72"/>
      <c r="H63" s="73"/>
      <c r="I63" s="38" t="s">
        <v>39</v>
      </c>
      <c r="J63" s="79"/>
      <c r="K63" s="72"/>
      <c r="L63" s="73"/>
      <c r="M63" s="73"/>
      <c r="N63" s="73"/>
      <c r="O63" s="73"/>
      <c r="P63" s="73"/>
      <c r="Q63" s="73"/>
      <c r="R63" s="73"/>
      <c r="S63" s="74"/>
      <c r="T63" s="72"/>
      <c r="U63" s="73"/>
      <c r="V63" s="74"/>
      <c r="W63" s="72"/>
      <c r="X63" s="73"/>
      <c r="Y63" s="73"/>
      <c r="Z63" s="74"/>
      <c r="AA63" s="46"/>
    </row>
    <row r="64" spans="1:29" ht="17.25" customHeight="1" x14ac:dyDescent="0.4">
      <c r="A64" s="105"/>
      <c r="B64" s="12" t="s">
        <v>84</v>
      </c>
      <c r="C64" s="13"/>
      <c r="D64" s="45" t="s">
        <v>36</v>
      </c>
      <c r="E64" s="12"/>
      <c r="F64" s="34" t="s">
        <v>39</v>
      </c>
      <c r="G64" s="102"/>
      <c r="H64" s="75"/>
      <c r="I64" s="36" t="s">
        <v>39</v>
      </c>
      <c r="J64" s="80"/>
      <c r="K64" s="66"/>
      <c r="L64" s="75"/>
      <c r="M64" s="75"/>
      <c r="N64" s="75"/>
      <c r="O64" s="75"/>
      <c r="P64" s="75"/>
      <c r="Q64" s="75"/>
      <c r="R64" s="75"/>
      <c r="S64" s="67"/>
      <c r="T64" s="66"/>
      <c r="U64" s="75"/>
      <c r="V64" s="67"/>
      <c r="W64" s="66"/>
      <c r="X64" s="75"/>
      <c r="Y64" s="75"/>
      <c r="Z64" s="67"/>
      <c r="AA64" s="46"/>
    </row>
    <row r="65" spans="1:27" ht="17.25" customHeight="1" x14ac:dyDescent="0.4">
      <c r="A65" s="89" t="s">
        <v>87</v>
      </c>
      <c r="B65" s="90"/>
      <c r="C65" s="90"/>
      <c r="D65" s="91"/>
      <c r="E65" s="69"/>
      <c r="F65" s="92"/>
      <c r="G65" s="92"/>
      <c r="H65" s="92"/>
      <c r="I65" s="37" t="s">
        <v>39</v>
      </c>
      <c r="J65" s="81" t="s">
        <v>123</v>
      </c>
      <c r="K65" s="81"/>
      <c r="L65" s="81"/>
      <c r="M65" s="81"/>
      <c r="N65" s="81"/>
      <c r="O65" s="69"/>
      <c r="P65" s="92"/>
      <c r="Q65" s="92"/>
      <c r="R65" s="92"/>
      <c r="S65" s="92"/>
      <c r="T65" s="54" t="s">
        <v>117</v>
      </c>
      <c r="U65" s="130" t="s">
        <v>134</v>
      </c>
      <c r="V65" s="59" t="s">
        <v>135</v>
      </c>
      <c r="W65" s="95" t="s">
        <v>136</v>
      </c>
      <c r="X65" s="95"/>
      <c r="Y65" s="95" t="s">
        <v>49</v>
      </c>
      <c r="Z65" s="95"/>
      <c r="AA65" s="197">
        <v>1.2</v>
      </c>
    </row>
    <row r="66" spans="1:27" ht="17.25" customHeight="1" x14ac:dyDescent="0.4">
      <c r="A66" s="89" t="s">
        <v>88</v>
      </c>
      <c r="B66" s="90"/>
      <c r="C66" s="90"/>
      <c r="D66" s="91"/>
      <c r="E66" s="93"/>
      <c r="F66" s="92"/>
      <c r="G66" s="92"/>
      <c r="H66" s="92"/>
      <c r="I66" s="37" t="s">
        <v>39</v>
      </c>
      <c r="J66" s="81" t="s">
        <v>124</v>
      </c>
      <c r="K66" s="81"/>
      <c r="L66" s="81"/>
      <c r="M66" s="81"/>
      <c r="N66" s="81"/>
      <c r="O66" s="93">
        <f>E72-E73</f>
        <v>0</v>
      </c>
      <c r="P66" s="92"/>
      <c r="Q66" s="92"/>
      <c r="R66" s="92"/>
      <c r="S66" s="92"/>
      <c r="T66" s="54" t="s">
        <v>117</v>
      </c>
      <c r="U66" s="115"/>
      <c r="V66" s="29"/>
      <c r="W66" s="95"/>
      <c r="X66" s="95"/>
      <c r="Y66" s="95"/>
      <c r="Z66" s="95"/>
      <c r="AA66" s="198"/>
    </row>
    <row r="67" spans="1:27" ht="17.25" customHeight="1" x14ac:dyDescent="0.4">
      <c r="A67" s="89" t="s">
        <v>151</v>
      </c>
      <c r="B67" s="90"/>
      <c r="C67" s="90"/>
      <c r="D67" s="91"/>
      <c r="E67" s="93"/>
      <c r="F67" s="94"/>
      <c r="G67" s="94"/>
      <c r="H67" s="94"/>
      <c r="I67" s="56" t="s">
        <v>117</v>
      </c>
      <c r="J67" s="81" t="s">
        <v>125</v>
      </c>
      <c r="K67" s="81"/>
      <c r="L67" s="81"/>
      <c r="M67" s="81"/>
      <c r="N67" s="81"/>
      <c r="O67" s="69"/>
      <c r="P67" s="92"/>
      <c r="Q67" s="92"/>
      <c r="R67" s="92"/>
      <c r="S67" s="92"/>
      <c r="T67" s="54" t="s">
        <v>117</v>
      </c>
      <c r="U67" s="115"/>
      <c r="V67" s="29"/>
      <c r="W67" s="95"/>
      <c r="X67" s="95"/>
      <c r="Y67" s="95"/>
      <c r="Z67" s="95"/>
      <c r="AA67" s="47"/>
    </row>
    <row r="68" spans="1:27" ht="17.25" customHeight="1" x14ac:dyDescent="0.4">
      <c r="A68" s="89" t="s">
        <v>152</v>
      </c>
      <c r="B68" s="90"/>
      <c r="C68" s="90"/>
      <c r="D68" s="91"/>
      <c r="E68" s="98"/>
      <c r="F68" s="99"/>
      <c r="G68" s="99"/>
      <c r="H68" s="99"/>
      <c r="I68" s="37" t="s">
        <v>39</v>
      </c>
      <c r="J68" s="81" t="s">
        <v>126</v>
      </c>
      <c r="K68" s="81"/>
      <c r="L68" s="81"/>
      <c r="M68" s="81"/>
      <c r="N68" s="81"/>
      <c r="O68" s="69"/>
      <c r="P68" s="92"/>
      <c r="Q68" s="92"/>
      <c r="R68" s="92"/>
      <c r="S68" s="92"/>
      <c r="T68" s="54" t="s">
        <v>117</v>
      </c>
      <c r="U68" s="115"/>
      <c r="V68" s="29"/>
      <c r="W68" s="95"/>
      <c r="X68" s="95"/>
      <c r="Y68" s="95"/>
      <c r="Z68" s="95"/>
      <c r="AA68" s="47"/>
    </row>
    <row r="69" spans="1:27" ht="17.25" customHeight="1" x14ac:dyDescent="0.4">
      <c r="A69" s="89" t="s">
        <v>89</v>
      </c>
      <c r="B69" s="90"/>
      <c r="C69" s="90"/>
      <c r="D69" s="91"/>
      <c r="E69" s="100"/>
      <c r="F69" s="101"/>
      <c r="G69" s="101"/>
      <c r="H69" s="101"/>
      <c r="I69" s="37" t="s">
        <v>39</v>
      </c>
      <c r="J69" s="81" t="s">
        <v>127</v>
      </c>
      <c r="K69" s="81"/>
      <c r="L69" s="81"/>
      <c r="M69" s="81"/>
      <c r="N69" s="81"/>
      <c r="O69" s="69"/>
      <c r="P69" s="92"/>
      <c r="Q69" s="92"/>
      <c r="R69" s="92"/>
      <c r="S69" s="92"/>
      <c r="T69" s="54" t="s">
        <v>117</v>
      </c>
      <c r="U69" s="115"/>
      <c r="V69" s="29"/>
      <c r="W69" s="95"/>
      <c r="X69" s="95"/>
      <c r="Y69" s="95"/>
      <c r="Z69" s="95"/>
      <c r="AA69" s="47"/>
    </row>
    <row r="70" spans="1:27" ht="17.25" customHeight="1" x14ac:dyDescent="0.4">
      <c r="A70" s="89" t="s">
        <v>139</v>
      </c>
      <c r="B70" s="90"/>
      <c r="C70" s="90"/>
      <c r="D70" s="91"/>
      <c r="E70" s="23">
        <f>SUM(E14:E42)</f>
        <v>0</v>
      </c>
      <c r="F70" s="37" t="s">
        <v>39</v>
      </c>
      <c r="G70" s="134">
        <f>SUM(G20:H42)</f>
        <v>0</v>
      </c>
      <c r="H70" s="135"/>
      <c r="I70" s="37" t="s">
        <v>39</v>
      </c>
      <c r="J70" s="151" t="s">
        <v>128</v>
      </c>
      <c r="K70" s="151"/>
      <c r="L70" s="151"/>
      <c r="M70" s="151"/>
      <c r="N70" s="151"/>
      <c r="O70" s="93">
        <f>E69</f>
        <v>0</v>
      </c>
      <c r="P70" s="92"/>
      <c r="Q70" s="92"/>
      <c r="R70" s="92"/>
      <c r="S70" s="92"/>
      <c r="T70" s="54" t="s">
        <v>117</v>
      </c>
      <c r="U70" s="115"/>
      <c r="V70" s="29"/>
      <c r="W70" s="95"/>
      <c r="X70" s="95"/>
      <c r="Y70" s="95"/>
      <c r="Z70" s="95"/>
      <c r="AA70" s="47"/>
    </row>
    <row r="71" spans="1:27" ht="17.25" customHeight="1" x14ac:dyDescent="0.4">
      <c r="A71" s="89" t="s">
        <v>140</v>
      </c>
      <c r="B71" s="90"/>
      <c r="C71" s="90"/>
      <c r="D71" s="91"/>
      <c r="E71" s="4"/>
      <c r="F71" s="31" t="s">
        <v>43</v>
      </c>
      <c r="G71" s="100">
        <f>ROUND(G70*E71/100,0)</f>
        <v>0</v>
      </c>
      <c r="H71" s="101"/>
      <c r="I71" s="37" t="s">
        <v>39</v>
      </c>
      <c r="J71" s="81" t="s">
        <v>129</v>
      </c>
      <c r="K71" s="81"/>
      <c r="L71" s="81"/>
      <c r="M71" s="81"/>
      <c r="N71" s="81"/>
      <c r="O71" s="69"/>
      <c r="P71" s="92"/>
      <c r="Q71" s="92"/>
      <c r="R71" s="92"/>
      <c r="S71" s="92"/>
      <c r="T71" s="54" t="s">
        <v>117</v>
      </c>
      <c r="U71" s="115"/>
      <c r="V71" s="29"/>
      <c r="W71" s="95"/>
      <c r="X71" s="95"/>
      <c r="Y71" s="95"/>
      <c r="Z71" s="95"/>
      <c r="AA71" s="59" t="s">
        <v>50</v>
      </c>
    </row>
    <row r="72" spans="1:27" ht="17.25" customHeight="1" x14ac:dyDescent="0.4">
      <c r="A72" s="89" t="s">
        <v>120</v>
      </c>
      <c r="B72" s="90"/>
      <c r="C72" s="90"/>
      <c r="D72" s="91"/>
      <c r="E72" s="93">
        <f>E70+G70+G71</f>
        <v>0</v>
      </c>
      <c r="F72" s="94"/>
      <c r="G72" s="94"/>
      <c r="H72" s="94"/>
      <c r="I72" s="37" t="s">
        <v>39</v>
      </c>
      <c r="J72" s="81" t="s">
        <v>130</v>
      </c>
      <c r="K72" s="81"/>
      <c r="L72" s="81"/>
      <c r="M72" s="81"/>
      <c r="N72" s="81"/>
      <c r="O72" s="69"/>
      <c r="P72" s="92"/>
      <c r="Q72" s="92"/>
      <c r="R72" s="92"/>
      <c r="S72" s="92"/>
      <c r="T72" s="54" t="s">
        <v>117</v>
      </c>
      <c r="U72" s="115"/>
      <c r="V72" s="29"/>
      <c r="W72" s="95"/>
      <c r="X72" s="95"/>
      <c r="Y72" s="95"/>
      <c r="Z72" s="95"/>
      <c r="AA72" s="59" t="s">
        <v>51</v>
      </c>
    </row>
    <row r="73" spans="1:27" ht="17.25" customHeight="1" x14ac:dyDescent="0.4">
      <c r="A73" s="86" t="s">
        <v>121</v>
      </c>
      <c r="B73" s="86"/>
      <c r="C73" s="86"/>
      <c r="D73" s="86"/>
      <c r="E73" s="96">
        <f>ROUNDDOWN(E72*0.4,-2)</f>
        <v>0</v>
      </c>
      <c r="F73" s="97"/>
      <c r="G73" s="97"/>
      <c r="H73" s="97"/>
      <c r="I73" s="35" t="s">
        <v>39</v>
      </c>
      <c r="J73" s="81" t="s">
        <v>131</v>
      </c>
      <c r="K73" s="81"/>
      <c r="L73" s="81"/>
      <c r="M73" s="81"/>
      <c r="N73" s="81"/>
      <c r="O73" s="69"/>
      <c r="P73" s="92"/>
      <c r="Q73" s="92"/>
      <c r="R73" s="92"/>
      <c r="S73" s="92"/>
      <c r="T73" s="54" t="s">
        <v>117</v>
      </c>
      <c r="U73" s="115"/>
      <c r="V73" s="29"/>
      <c r="W73" s="95"/>
      <c r="X73" s="95"/>
      <c r="Y73" s="95"/>
      <c r="Z73" s="95"/>
      <c r="AA73" s="59" t="s">
        <v>52</v>
      </c>
    </row>
    <row r="74" spans="1:27" ht="17.25" customHeight="1" x14ac:dyDescent="0.4">
      <c r="A74" s="86" t="s">
        <v>122</v>
      </c>
      <c r="B74" s="86"/>
      <c r="C74" s="86"/>
      <c r="D74" s="86"/>
      <c r="E74" s="87"/>
      <c r="F74" s="88"/>
      <c r="G74" s="88"/>
      <c r="H74" s="88"/>
      <c r="I74" s="35" t="s">
        <v>39</v>
      </c>
      <c r="J74" s="81" t="s">
        <v>132</v>
      </c>
      <c r="K74" s="81"/>
      <c r="L74" s="81"/>
      <c r="M74" s="81"/>
      <c r="N74" s="81"/>
      <c r="O74" s="69"/>
      <c r="P74" s="92"/>
      <c r="Q74" s="92"/>
      <c r="R74" s="92"/>
      <c r="S74" s="92"/>
      <c r="T74" s="54" t="s">
        <v>117</v>
      </c>
      <c r="U74" s="115"/>
      <c r="V74" s="29"/>
      <c r="W74" s="95"/>
      <c r="X74" s="95"/>
      <c r="Y74" s="95"/>
      <c r="Z74" s="95"/>
      <c r="AA74" s="59" t="s">
        <v>53</v>
      </c>
    </row>
    <row r="75" spans="1:27" ht="17.25" customHeight="1" x14ac:dyDescent="0.4">
      <c r="A75" s="29" t="s">
        <v>32</v>
      </c>
      <c r="B75" s="95"/>
      <c r="C75" s="95"/>
      <c r="D75" s="95"/>
      <c r="E75" s="196" t="s">
        <v>44</v>
      </c>
      <c r="F75" s="69"/>
      <c r="G75" s="92"/>
      <c r="H75" s="92"/>
      <c r="I75" s="70"/>
      <c r="J75" s="81" t="s">
        <v>133</v>
      </c>
      <c r="K75" s="81"/>
      <c r="L75" s="81"/>
      <c r="M75" s="81"/>
      <c r="N75" s="81"/>
      <c r="O75" s="69"/>
      <c r="P75" s="92"/>
      <c r="Q75" s="92"/>
      <c r="R75" s="92"/>
      <c r="S75" s="92"/>
      <c r="T75" s="28" t="s">
        <v>39</v>
      </c>
      <c r="U75" s="116"/>
      <c r="V75" s="95" t="s">
        <v>137</v>
      </c>
      <c r="W75" s="95"/>
      <c r="X75" s="95"/>
      <c r="Y75" s="95"/>
      <c r="Z75" s="95"/>
      <c r="AA75" s="47"/>
    </row>
    <row r="76" spans="1:27" ht="24" customHeight="1" x14ac:dyDescent="0.4">
      <c r="J76" s="55" t="s">
        <v>96</v>
      </c>
      <c r="V76" s="199" t="s">
        <v>138</v>
      </c>
      <c r="W76" s="200"/>
      <c r="X76" s="200"/>
      <c r="Y76" s="200"/>
      <c r="Z76" s="200"/>
      <c r="AA76" s="200"/>
    </row>
  </sheetData>
  <dataConsolidate/>
  <mergeCells count="462">
    <mergeCell ref="Y72:Z72"/>
    <mergeCell ref="Y73:Z73"/>
    <mergeCell ref="Y74:Z74"/>
    <mergeCell ref="Y75:Z75"/>
    <mergeCell ref="V75:X75"/>
    <mergeCell ref="J52:K52"/>
    <mergeCell ref="L52:O52"/>
    <mergeCell ref="P52:Q52"/>
    <mergeCell ref="R52:S52"/>
    <mergeCell ref="T52:U52"/>
    <mergeCell ref="G43:H43"/>
    <mergeCell ref="Y65:Z65"/>
    <mergeCell ref="W65:X65"/>
    <mergeCell ref="W66:X66"/>
    <mergeCell ref="Y66:Z66"/>
    <mergeCell ref="J50:K50"/>
    <mergeCell ref="L50:O50"/>
    <mergeCell ref="P50:Q50"/>
    <mergeCell ref="R50:S50"/>
    <mergeCell ref="T50:U50"/>
    <mergeCell ref="J51:K51"/>
    <mergeCell ref="L51:O51"/>
    <mergeCell ref="P51:Q51"/>
    <mergeCell ref="R51:S51"/>
    <mergeCell ref="T51:U51"/>
    <mergeCell ref="X51:Y51"/>
    <mergeCell ref="X52:Y52"/>
    <mergeCell ref="X53:Y53"/>
    <mergeCell ref="X54:Y54"/>
    <mergeCell ref="X55:Y55"/>
    <mergeCell ref="J43:K43"/>
    <mergeCell ref="L43:O43"/>
    <mergeCell ref="P43:Q43"/>
    <mergeCell ref="R43:S43"/>
    <mergeCell ref="T43:U43"/>
    <mergeCell ref="J47:K47"/>
    <mergeCell ref="L47:O47"/>
    <mergeCell ref="P47:Q47"/>
    <mergeCell ref="R47:S47"/>
    <mergeCell ref="T47:U47"/>
    <mergeCell ref="J48:K48"/>
    <mergeCell ref="L48:O48"/>
    <mergeCell ref="P48:Q48"/>
    <mergeCell ref="R48:S48"/>
    <mergeCell ref="T48:U48"/>
    <mergeCell ref="J49:K49"/>
    <mergeCell ref="L49:O49"/>
    <mergeCell ref="P49:Q49"/>
    <mergeCell ref="R49:S49"/>
    <mergeCell ref="X42:Y42"/>
    <mergeCell ref="X43:Y43"/>
    <mergeCell ref="X44:Y44"/>
    <mergeCell ref="X45:Y45"/>
    <mergeCell ref="X46:Y46"/>
    <mergeCell ref="X47:Y47"/>
    <mergeCell ref="X48:Y48"/>
    <mergeCell ref="X49:Y49"/>
    <mergeCell ref="X50:Y50"/>
    <mergeCell ref="X33:Y33"/>
    <mergeCell ref="X34:Y34"/>
    <mergeCell ref="X35:Y35"/>
    <mergeCell ref="X36:Y36"/>
    <mergeCell ref="X37:Y37"/>
    <mergeCell ref="X38:Y38"/>
    <mergeCell ref="X39:Y39"/>
    <mergeCell ref="X40:Y40"/>
    <mergeCell ref="X41:Y41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15:Y15"/>
    <mergeCell ref="X16:Y16"/>
    <mergeCell ref="X17:Y17"/>
    <mergeCell ref="X18:Y18"/>
    <mergeCell ref="X19:Y19"/>
    <mergeCell ref="X20:Y20"/>
    <mergeCell ref="X21:Y21"/>
    <mergeCell ref="X22:Y22"/>
    <mergeCell ref="X23:Y23"/>
    <mergeCell ref="G16:I19"/>
    <mergeCell ref="A42:A43"/>
    <mergeCell ref="A47:A49"/>
    <mergeCell ref="G47:H47"/>
    <mergeCell ref="G48:H48"/>
    <mergeCell ref="G49:H49"/>
    <mergeCell ref="A50:A52"/>
    <mergeCell ref="G50:H50"/>
    <mergeCell ref="G51:H51"/>
    <mergeCell ref="G52:H52"/>
    <mergeCell ref="T28:U28"/>
    <mergeCell ref="T29:U29"/>
    <mergeCell ref="T30:U30"/>
    <mergeCell ref="T2:AA2"/>
    <mergeCell ref="V3:AA4"/>
    <mergeCell ref="V5:AA6"/>
    <mergeCell ref="Y7:AA7"/>
    <mergeCell ref="Y8:AA10"/>
    <mergeCell ref="F11:AA11"/>
    <mergeCell ref="Z12:AA13"/>
    <mergeCell ref="G2:S3"/>
    <mergeCell ref="K4:S4"/>
    <mergeCell ref="K5:S5"/>
    <mergeCell ref="L6:S6"/>
    <mergeCell ref="P8:Q8"/>
    <mergeCell ref="R8:S8"/>
    <mergeCell ref="P9:Q9"/>
    <mergeCell ref="R9:S9"/>
    <mergeCell ref="P10:Q10"/>
    <mergeCell ref="R10:S10"/>
    <mergeCell ref="R16:S16"/>
    <mergeCell ref="R17:S17"/>
    <mergeCell ref="R18:S18"/>
    <mergeCell ref="R19:S19"/>
    <mergeCell ref="Y1:AA1"/>
    <mergeCell ref="G42:H42"/>
    <mergeCell ref="G44:H44"/>
    <mergeCell ref="G45:H45"/>
    <mergeCell ref="G46:H46"/>
    <mergeCell ref="T39:U39"/>
    <mergeCell ref="T40:U40"/>
    <mergeCell ref="T41:U41"/>
    <mergeCell ref="T42:U42"/>
    <mergeCell ref="T44:U44"/>
    <mergeCell ref="T45:U45"/>
    <mergeCell ref="T46:U46"/>
    <mergeCell ref="T16:U16"/>
    <mergeCell ref="T17:U17"/>
    <mergeCell ref="T18:U18"/>
    <mergeCell ref="T19:U19"/>
    <mergeCell ref="T20:U20"/>
    <mergeCell ref="T21:U21"/>
    <mergeCell ref="T22:U22"/>
    <mergeCell ref="T23:U23"/>
    <mergeCell ref="T24:U24"/>
    <mergeCell ref="T25:U25"/>
    <mergeCell ref="T26:U26"/>
    <mergeCell ref="T27:U27"/>
    <mergeCell ref="P55:Q55"/>
    <mergeCell ref="T31:U31"/>
    <mergeCell ref="T32:U32"/>
    <mergeCell ref="T33:U33"/>
    <mergeCell ref="T34:U34"/>
    <mergeCell ref="T35:U35"/>
    <mergeCell ref="T36:U36"/>
    <mergeCell ref="T37:U37"/>
    <mergeCell ref="T38:U38"/>
    <mergeCell ref="R39:S39"/>
    <mergeCell ref="R34:S34"/>
    <mergeCell ref="R35:S35"/>
    <mergeCell ref="R36:S36"/>
    <mergeCell ref="R37:S37"/>
    <mergeCell ref="R38:S38"/>
    <mergeCell ref="T55:U55"/>
    <mergeCell ref="T53:U53"/>
    <mergeCell ref="T54:U54"/>
    <mergeCell ref="R55:S55"/>
    <mergeCell ref="P53:Q53"/>
    <mergeCell ref="P54:Q54"/>
    <mergeCell ref="R53:S53"/>
    <mergeCell ref="R54:S54"/>
    <mergeCell ref="T49:U49"/>
    <mergeCell ref="R20:S20"/>
    <mergeCell ref="R21:S21"/>
    <mergeCell ref="R22:S22"/>
    <mergeCell ref="R23:S23"/>
    <mergeCell ref="R24:S24"/>
    <mergeCell ref="P42:Q42"/>
    <mergeCell ref="P44:Q44"/>
    <mergeCell ref="P45:Q45"/>
    <mergeCell ref="P46:Q46"/>
    <mergeCell ref="R25:S25"/>
    <mergeCell ref="R26:S26"/>
    <mergeCell ref="R27:S27"/>
    <mergeCell ref="R28:S28"/>
    <mergeCell ref="R29:S29"/>
    <mergeCell ref="R30:S30"/>
    <mergeCell ref="R31:S31"/>
    <mergeCell ref="R32:S32"/>
    <mergeCell ref="R33:S33"/>
    <mergeCell ref="R40:S40"/>
    <mergeCell ref="R41:S41"/>
    <mergeCell ref="R42:S42"/>
    <mergeCell ref="R44:S44"/>
    <mergeCell ref="R45:S45"/>
    <mergeCell ref="R46:S46"/>
    <mergeCell ref="P25:Q25"/>
    <mergeCell ref="P26:Q26"/>
    <mergeCell ref="P27:Q27"/>
    <mergeCell ref="P28:Q28"/>
    <mergeCell ref="P29:Q29"/>
    <mergeCell ref="P30:Q30"/>
    <mergeCell ref="P31:Q31"/>
    <mergeCell ref="P32:Q32"/>
    <mergeCell ref="P39:Q39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L35:O35"/>
    <mergeCell ref="J75:N75"/>
    <mergeCell ref="O75:S75"/>
    <mergeCell ref="U65:U75"/>
    <mergeCell ref="J35:K35"/>
    <mergeCell ref="J36:K36"/>
    <mergeCell ref="L36:O36"/>
    <mergeCell ref="P35:Q35"/>
    <mergeCell ref="P36:Q36"/>
    <mergeCell ref="J37:K37"/>
    <mergeCell ref="J38:K38"/>
    <mergeCell ref="L37:O37"/>
    <mergeCell ref="L38:O38"/>
    <mergeCell ref="L39:O39"/>
    <mergeCell ref="L40:O40"/>
    <mergeCell ref="L41:O41"/>
    <mergeCell ref="P37:Q37"/>
    <mergeCell ref="P38:Q38"/>
    <mergeCell ref="L42:O42"/>
    <mergeCell ref="L44:O44"/>
    <mergeCell ref="J24:K24"/>
    <mergeCell ref="J29:K29"/>
    <mergeCell ref="V76:AA76"/>
    <mergeCell ref="O65:S65"/>
    <mergeCell ref="O66:S66"/>
    <mergeCell ref="O67:S67"/>
    <mergeCell ref="O68:S68"/>
    <mergeCell ref="O69:S69"/>
    <mergeCell ref="O70:S70"/>
    <mergeCell ref="O71:S71"/>
    <mergeCell ref="O72:S72"/>
    <mergeCell ref="O73:S73"/>
    <mergeCell ref="O74:S74"/>
    <mergeCell ref="J66:N66"/>
    <mergeCell ref="J67:N67"/>
    <mergeCell ref="J68:N68"/>
    <mergeCell ref="J69:N69"/>
    <mergeCell ref="J70:N70"/>
    <mergeCell ref="J71:N71"/>
    <mergeCell ref="L34:O34"/>
    <mergeCell ref="A2:B3"/>
    <mergeCell ref="C2:C3"/>
    <mergeCell ref="D2:D3"/>
    <mergeCell ref="E2:E3"/>
    <mergeCell ref="F2:F3"/>
    <mergeCell ref="A70:D70"/>
    <mergeCell ref="C4:F4"/>
    <mergeCell ref="A5:B5"/>
    <mergeCell ref="A34:A36"/>
    <mergeCell ref="A37:A38"/>
    <mergeCell ref="A65:D65"/>
    <mergeCell ref="E12:F13"/>
    <mergeCell ref="C5:F5"/>
    <mergeCell ref="A4:B4"/>
    <mergeCell ref="A44:A46"/>
    <mergeCell ref="A53:A55"/>
    <mergeCell ref="A59:A61"/>
    <mergeCell ref="A56:A58"/>
    <mergeCell ref="B16:D16"/>
    <mergeCell ref="B17:D17"/>
    <mergeCell ref="A11:B11"/>
    <mergeCell ref="E65:H65"/>
    <mergeCell ref="G70:H70"/>
    <mergeCell ref="P7:Q7"/>
    <mergeCell ref="G28:H28"/>
    <mergeCell ref="G29:H29"/>
    <mergeCell ref="G30:H30"/>
    <mergeCell ref="G31:H31"/>
    <mergeCell ref="G20:H20"/>
    <mergeCell ref="G21:H21"/>
    <mergeCell ref="G22:H22"/>
    <mergeCell ref="G23:H23"/>
    <mergeCell ref="A39:A41"/>
    <mergeCell ref="G32:H32"/>
    <mergeCell ref="N9:O9"/>
    <mergeCell ref="N10:O10"/>
    <mergeCell ref="J12:K12"/>
    <mergeCell ref="J25:K25"/>
    <mergeCell ref="J26:K26"/>
    <mergeCell ref="P15:Q15"/>
    <mergeCell ref="G33:H33"/>
    <mergeCell ref="G34:H34"/>
    <mergeCell ref="G35:H35"/>
    <mergeCell ref="G36:H36"/>
    <mergeCell ref="G37:H37"/>
    <mergeCell ref="G40:H40"/>
    <mergeCell ref="A10:F10"/>
    <mergeCell ref="A6:B6"/>
    <mergeCell ref="G24:H24"/>
    <mergeCell ref="G25:H25"/>
    <mergeCell ref="C6:F6"/>
    <mergeCell ref="A7:F7"/>
    <mergeCell ref="A8:F8"/>
    <mergeCell ref="A9:F9"/>
    <mergeCell ref="G38:H38"/>
    <mergeCell ref="G39:H39"/>
    <mergeCell ref="A12:D13"/>
    <mergeCell ref="A14:A19"/>
    <mergeCell ref="A20:A22"/>
    <mergeCell ref="A23:A28"/>
    <mergeCell ref="A32:A33"/>
    <mergeCell ref="G26:H26"/>
    <mergeCell ref="G27:H27"/>
    <mergeCell ref="G12:I13"/>
    <mergeCell ref="G5:J5"/>
    <mergeCell ref="G6:J6"/>
    <mergeCell ref="G7:I7"/>
    <mergeCell ref="G8:I8"/>
    <mergeCell ref="G9:I9"/>
    <mergeCell ref="G10:I10"/>
    <mergeCell ref="L12:S12"/>
    <mergeCell ref="X12:X13"/>
    <mergeCell ref="J14:K14"/>
    <mergeCell ref="N7:O7"/>
    <mergeCell ref="N8:O8"/>
    <mergeCell ref="J13:K13"/>
    <mergeCell ref="V7:X7"/>
    <mergeCell ref="V8:W8"/>
    <mergeCell ref="V9:W9"/>
    <mergeCell ref="V10:W10"/>
    <mergeCell ref="R7:S7"/>
    <mergeCell ref="P14:Q14"/>
    <mergeCell ref="R14:S14"/>
    <mergeCell ref="T14:U14"/>
    <mergeCell ref="X14:AA14"/>
    <mergeCell ref="J28:K28"/>
    <mergeCell ref="J33:K33"/>
    <mergeCell ref="J34:K34"/>
    <mergeCell ref="J31:K31"/>
    <mergeCell ref="J32:K32"/>
    <mergeCell ref="P33:Q33"/>
    <mergeCell ref="P34:Q34"/>
    <mergeCell ref="Y12:Y13"/>
    <mergeCell ref="W12:W13"/>
    <mergeCell ref="V12:V13"/>
    <mergeCell ref="L14:O14"/>
    <mergeCell ref="L13:S13"/>
    <mergeCell ref="J21:K21"/>
    <mergeCell ref="J22:K22"/>
    <mergeCell ref="J20:K20"/>
    <mergeCell ref="J18:K18"/>
    <mergeCell ref="J19:K19"/>
    <mergeCell ref="J15:K15"/>
    <mergeCell ref="J16:K16"/>
    <mergeCell ref="J17:K17"/>
    <mergeCell ref="L15:O15"/>
    <mergeCell ref="R15:S15"/>
    <mergeCell ref="T15:U15"/>
    <mergeCell ref="J23:K23"/>
    <mergeCell ref="G4:J4"/>
    <mergeCell ref="T3:U4"/>
    <mergeCell ref="T5:U6"/>
    <mergeCell ref="G71:H71"/>
    <mergeCell ref="E73:H73"/>
    <mergeCell ref="G41:H41"/>
    <mergeCell ref="G53:H53"/>
    <mergeCell ref="G54:H54"/>
    <mergeCell ref="G55:H55"/>
    <mergeCell ref="L7:M7"/>
    <mergeCell ref="L8:M8"/>
    <mergeCell ref="L9:M9"/>
    <mergeCell ref="L10:M10"/>
    <mergeCell ref="T7:U7"/>
    <mergeCell ref="T8:U8"/>
    <mergeCell ref="T9:U9"/>
    <mergeCell ref="T10:U10"/>
    <mergeCell ref="T12:U13"/>
    <mergeCell ref="J30:K30"/>
    <mergeCell ref="J27:K27"/>
    <mergeCell ref="G56:H56"/>
    <mergeCell ref="G57:H57"/>
    <mergeCell ref="G58:H58"/>
    <mergeCell ref="A62:A64"/>
    <mergeCell ref="G62:H62"/>
    <mergeCell ref="G63:H63"/>
    <mergeCell ref="G64:H64"/>
    <mergeCell ref="A66:D66"/>
    <mergeCell ref="E66:H66"/>
    <mergeCell ref="G59:H59"/>
    <mergeCell ref="G60:H60"/>
    <mergeCell ref="G61:H61"/>
    <mergeCell ref="B75:D75"/>
    <mergeCell ref="F75:I75"/>
    <mergeCell ref="A73:D73"/>
    <mergeCell ref="A74:D74"/>
    <mergeCell ref="A68:D68"/>
    <mergeCell ref="E68:H68"/>
    <mergeCell ref="A69:D69"/>
    <mergeCell ref="E69:H69"/>
    <mergeCell ref="J72:N72"/>
    <mergeCell ref="J73:N73"/>
    <mergeCell ref="J74:N74"/>
    <mergeCell ref="A71:D71"/>
    <mergeCell ref="A67:D67"/>
    <mergeCell ref="A72:D72"/>
    <mergeCell ref="E72:H72"/>
    <mergeCell ref="E74:H74"/>
    <mergeCell ref="E67:H67"/>
    <mergeCell ref="J39:K39"/>
    <mergeCell ref="J41:K41"/>
    <mergeCell ref="J62:J64"/>
    <mergeCell ref="J40:K40"/>
    <mergeCell ref="K62:S64"/>
    <mergeCell ref="J65:N65"/>
    <mergeCell ref="J56:K61"/>
    <mergeCell ref="L56:Z61"/>
    <mergeCell ref="J42:K42"/>
    <mergeCell ref="J44:K44"/>
    <mergeCell ref="J45:K45"/>
    <mergeCell ref="J46:K46"/>
    <mergeCell ref="J53:K53"/>
    <mergeCell ref="J54:K54"/>
    <mergeCell ref="J55:K55"/>
    <mergeCell ref="L45:O45"/>
    <mergeCell ref="L46:O46"/>
    <mergeCell ref="L53:O53"/>
    <mergeCell ref="L54:O54"/>
    <mergeCell ref="L55:O55"/>
    <mergeCell ref="P40:Q40"/>
    <mergeCell ref="P41:Q41"/>
    <mergeCell ref="T62:V64"/>
    <mergeCell ref="W62:Z64"/>
    <mergeCell ref="W67:X67"/>
    <mergeCell ref="W68:X68"/>
    <mergeCell ref="W69:X69"/>
    <mergeCell ref="W70:X70"/>
    <mergeCell ref="W71:X71"/>
    <mergeCell ref="W72:X72"/>
    <mergeCell ref="W73:X73"/>
    <mergeCell ref="W74:X74"/>
    <mergeCell ref="Y67:Z67"/>
    <mergeCell ref="Y68:Z68"/>
    <mergeCell ref="Y69:Z69"/>
    <mergeCell ref="Y70:Z70"/>
    <mergeCell ref="Y71:Z71"/>
  </mergeCells>
  <phoneticPr fontId="1" type="noConversion"/>
  <printOptions horizontalCentered="1" verticalCentered="1"/>
  <pageMargins left="0.27559055118110237" right="0.27559055118110237" top="0.39370078740157483" bottom="0.39370078740157483" header="0" footer="0"/>
  <pageSetup paperSize="9" scale="57" orientation="portrait" r:id="rId1"/>
  <colBreaks count="1" manualBreakCount="1">
    <brk id="2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2009-11-16T05:43:26Z</cp:lastPrinted>
  <dcterms:created xsi:type="dcterms:W3CDTF">2009-04-06T02:35:01Z</dcterms:created>
  <dcterms:modified xsi:type="dcterms:W3CDTF">2018-03-27T03:41:31Z</dcterms:modified>
</cp:coreProperties>
</file>